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4120" windowHeight="13620" activeTab="1"/>
  </bookViews>
  <sheets>
    <sheet name="информация(не бюджет)" sheetId="5" r:id="rId1"/>
    <sheet name="информация (для бюджета2)" sheetId="7" r:id="rId2"/>
  </sheets>
  <definedNames>
    <definedName name="_xlnm._FilterDatabase" localSheetId="1" hidden="1">'информация (для бюджета2)'!$A$15:$H$43</definedName>
    <definedName name="_xlnm._FilterDatabase" localSheetId="0" hidden="1">'информация(не бюджет)'!$A$14:$H$64</definedName>
    <definedName name="_xlnm.Print_Area" localSheetId="1">'информация (для бюджета2)'!$A$1:$G$45</definedName>
    <definedName name="_xlnm.Print_Area" localSheetId="0">'информация(не бюджет)'!$A$1:$G$66</definedName>
    <definedName name="р1" localSheetId="0">'информация(не бюджет)'!$M$535:$O$654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5"/>
  <c r="G30" s="1"/>
  <c r="F61"/>
  <c r="G61" s="1"/>
  <c r="F60" l="1"/>
  <c r="G60" s="1"/>
  <c r="F59"/>
  <c r="G59" s="1"/>
  <c r="F58"/>
  <c r="G58" s="1"/>
  <c r="F57"/>
  <c r="G57" s="1"/>
  <c r="F56"/>
  <c r="G56" s="1"/>
  <c r="F55" l="1"/>
  <c r="G55" s="1"/>
  <c r="F40" i="7" l="1"/>
  <c r="F39"/>
  <c r="F38"/>
  <c r="F37"/>
  <c r="F36"/>
  <c r="F35"/>
  <c r="F34"/>
  <c r="F33"/>
  <c r="F32"/>
  <c r="F31"/>
  <c r="F30"/>
  <c r="F29"/>
  <c r="F28"/>
  <c r="F27"/>
  <c r="F26"/>
  <c r="F25"/>
  <c r="F24"/>
  <c r="F22"/>
  <c r="F21"/>
  <c r="F20"/>
  <c r="F54" i="5"/>
  <c r="F53"/>
  <c r="F52"/>
  <c r="F51"/>
  <c r="F50"/>
  <c r="F48"/>
  <c r="F47"/>
  <c r="F46"/>
  <c r="F45"/>
  <c r="F44"/>
  <c r="F43"/>
  <c r="F40"/>
  <c r="F39"/>
  <c r="F38"/>
  <c r="F37"/>
  <c r="F36"/>
  <c r="F35"/>
  <c r="F34"/>
  <c r="F33"/>
  <c r="F32"/>
  <c r="F31"/>
  <c r="F29"/>
  <c r="F28"/>
  <c r="F27"/>
  <c r="F26"/>
  <c r="F25"/>
  <c r="F24"/>
  <c r="F23"/>
  <c r="F64" l="1"/>
  <c r="G64" s="1"/>
  <c r="F63"/>
  <c r="G63" s="1"/>
  <c r="F62"/>
  <c r="G62" s="1"/>
  <c r="F15" l="1"/>
  <c r="G15" s="1"/>
  <c r="G26" l="1"/>
  <c r="F18" l="1"/>
  <c r="G18" s="1"/>
  <c r="G54" l="1"/>
  <c r="G53"/>
  <c r="G52"/>
  <c r="G51"/>
  <c r="G50"/>
  <c r="F49" l="1"/>
  <c r="G49" s="1"/>
  <c r="G48"/>
  <c r="G47"/>
  <c r="G46"/>
  <c r="G45"/>
  <c r="G44"/>
  <c r="G43"/>
  <c r="F42"/>
  <c r="G42" s="1"/>
  <c r="G40"/>
  <c r="F16" i="7" l="1"/>
  <c r="F43" l="1"/>
  <c r="G43" s="1"/>
  <c r="F17" i="5" l="1"/>
  <c r="G17" s="1"/>
  <c r="F22" l="1"/>
  <c r="G22" s="1"/>
  <c r="F21"/>
  <c r="G21" s="1"/>
  <c r="F42" i="7" l="1"/>
  <c r="G42" s="1"/>
  <c r="F41"/>
  <c r="G41" s="1"/>
  <c r="G40"/>
  <c r="G39"/>
  <c r="G38"/>
  <c r="G37"/>
  <c r="G36"/>
  <c r="G35"/>
  <c r="G34"/>
  <c r="G33"/>
  <c r="G32"/>
  <c r="G31"/>
  <c r="G30"/>
  <c r="G29"/>
  <c r="G28"/>
  <c r="G27"/>
  <c r="G26"/>
  <c r="G25"/>
  <c r="G24"/>
  <c r="F23"/>
  <c r="G23" s="1"/>
  <c r="G22"/>
  <c r="G21"/>
  <c r="G20"/>
  <c r="F19"/>
  <c r="G19" s="1"/>
  <c r="F18"/>
  <c r="G18" s="1"/>
  <c r="F17"/>
  <c r="G17" s="1"/>
  <c r="G16"/>
  <c r="F19" i="5" l="1"/>
  <c r="G19" s="1"/>
  <c r="F20"/>
  <c r="G20" s="1"/>
  <c r="F16"/>
  <c r="G33"/>
  <c r="G34"/>
  <c r="G35"/>
  <c r="G39"/>
  <c r="F41"/>
  <c r="G27" l="1"/>
  <c r="G23" l="1"/>
  <c r="G28"/>
  <c r="G29"/>
  <c r="G31"/>
  <c r="G32"/>
  <c r="G36"/>
  <c r="G37"/>
  <c r="G38"/>
  <c r="G41"/>
  <c r="G24" l="1"/>
  <c r="G25"/>
  <c r="G16"/>
</calcChain>
</file>

<file path=xl/sharedStrings.xml><?xml version="1.0" encoding="utf-8"?>
<sst xmlns="http://schemas.openxmlformats.org/spreadsheetml/2006/main" count="273" uniqueCount="84">
  <si>
    <t>Информация</t>
  </si>
  <si>
    <t>об отпускных ценах строительных</t>
  </si>
  <si>
    <t>материалов, изделий и конструкций</t>
  </si>
  <si>
    <t>Государственный орган управления: нет</t>
  </si>
  <si>
    <t xml:space="preserve">(по ведомственной подчиненности) </t>
  </si>
  <si>
    <t xml:space="preserve">Код </t>
  </si>
  <si>
    <t>Наименование материалы, изделия, консрукции</t>
  </si>
  <si>
    <t xml:space="preserve">Дата </t>
  </si>
  <si>
    <t>Единицы измерения</t>
  </si>
  <si>
    <t>1</t>
  </si>
  <si>
    <t>2</t>
  </si>
  <si>
    <t>3</t>
  </si>
  <si>
    <t>4</t>
  </si>
  <si>
    <t>5</t>
  </si>
  <si>
    <t>6</t>
  </si>
  <si>
    <t>7</t>
  </si>
  <si>
    <t>С101-79100-1</t>
  </si>
  <si>
    <t>Очиститель монтажной пены PROFPUR ultra, 500 мл</t>
  </si>
  <si>
    <t>Пена монтажная бытовая PROFPUR ultra всесезонная, 750 мл</t>
  </si>
  <si>
    <t>Пена монтажная бытовая PROFPUR огнестойкая, 750 мл</t>
  </si>
  <si>
    <t>Пена монтажная профессиональная  PATRON mega калибр 65  всесезонная, 875 мл</t>
  </si>
  <si>
    <t>Пена монтажная профессиональная PATRON ultra калибр 45 всесезонная, 750 мл</t>
  </si>
  <si>
    <t>Пена монтажная профессиональная PROFPUR mega всесезонная, 870 мл</t>
  </si>
  <si>
    <t>Пена монтажная профессиональная PROFPUR ultra всесезонная, 750 мл</t>
  </si>
  <si>
    <t>Очиститель монтажной пены PATRON ultra, 455 мл</t>
  </si>
  <si>
    <t>Пена монтажная профессиональная PROFPUR mega, 870 мл</t>
  </si>
  <si>
    <t>Пена монтажная профессиональная PROFPUR ultra , 750 мл</t>
  </si>
  <si>
    <r>
      <t>Наименование организации:</t>
    </r>
    <r>
      <rPr>
        <b/>
        <u/>
        <sz val="10"/>
        <rFont val="Arial"/>
        <family val="2"/>
        <charset val="204"/>
      </rPr>
      <t xml:space="preserve"> ООО "БелИНЭКО"</t>
    </r>
  </si>
  <si>
    <r>
      <t xml:space="preserve">Код УНП организации: </t>
    </r>
    <r>
      <rPr>
        <b/>
        <u/>
        <sz val="10"/>
        <rFont val="Arial"/>
        <family val="2"/>
        <charset val="204"/>
      </rPr>
      <t>809000487</t>
    </r>
  </si>
  <si>
    <t>Пена монтажная профессиональная PATRON калибр 45 АРКТИКА, 750 мл</t>
  </si>
  <si>
    <t>Пена монтажная профессиональная PATRON калибр 45 огнестойкая, 750 мл</t>
  </si>
  <si>
    <t>Пена монтажная бытовая PATRON калибр 45 всесезонная, 750 мл</t>
  </si>
  <si>
    <t>Пена монтажная бытовая PROFPUR ultra всесезонная, 870 мл</t>
  </si>
  <si>
    <t>Пена монтажная бытовая PATRON калибр 30 всесезонная, 630 мл</t>
  </si>
  <si>
    <t>Монтажная пена профессиональная Profpur extra зима, 870 мл</t>
  </si>
  <si>
    <t>Пена монтажная профессиональная PROFPUR ultra огнестойкая, 750 мл</t>
  </si>
  <si>
    <t>Пена монтажная профессиональная PROFPUR ICE ultra зимняя, 750 мл</t>
  </si>
  <si>
    <t>Отпускная цена (без НДС) руб./баллон</t>
  </si>
  <si>
    <t>Наполнение баллона, мл</t>
  </si>
  <si>
    <t>Пена монтажная бытовая PROFPUR ultra всесезонная, 500 мл</t>
  </si>
  <si>
    <t>Пена монтажная бытовая PATRON калибр 20 всесезонная, 370 мл</t>
  </si>
  <si>
    <t>Пена монтажная бытовая PROFPUR ultra, 750 мл</t>
  </si>
  <si>
    <t>Отпускная цена (без НДС) руб./тыс. мл</t>
  </si>
  <si>
    <t>Клей-пена PATRON, 750 мл</t>
  </si>
  <si>
    <t>Клей-пена PROFPUR, 750 мл</t>
  </si>
  <si>
    <t>С101-138076</t>
  </si>
  <si>
    <t>Клей-пена KANZLER CEMENT, 850 мл</t>
  </si>
  <si>
    <t>Пена монтажная бытовая PROFPUR ultra, 500 мл</t>
  </si>
  <si>
    <t>Пена монтажная бытовая PROFPUR ultra, 870 мл</t>
  </si>
  <si>
    <t>Пена монтажная профессиональная PROFPUR ultra, 750 мл</t>
  </si>
  <si>
    <t>Клей-пена бытовая PATRON, 750 мл</t>
  </si>
  <si>
    <t>Клей-пена бытовая PROFPUR, 750 мл</t>
  </si>
  <si>
    <t>Для целей, предусмотренных постановлением Министерства архитектуры и строительства Республики Беларусь от 06.05.2017 №13</t>
  </si>
  <si>
    <t>Утеплитель напыляемый "PROFPUR THERMO", 890 мл</t>
  </si>
  <si>
    <t>Клей-пена PATRON, 700 мл</t>
  </si>
  <si>
    <t>Очиститель монтажной пены PATRON ultra, 400 мл</t>
  </si>
  <si>
    <t>Пена монтажная бытовая PATRON калибр 20 всесезонная, 315 мл</t>
  </si>
  <si>
    <t>Пена монтажная бытовая PATRON калибр 30 всесезонная, 555 мл</t>
  </si>
  <si>
    <t>Пена монтажная бытовая PATRON калибр 45 всесезонная, 680 мл</t>
  </si>
  <si>
    <t>Пена монтажная профессиональная  PATRON mega калибр 65  всесезонная, 815 мл</t>
  </si>
  <si>
    <t>Пена монтажная профессиональная PATRON ultra калибр 45 всесезонная, 665 мл</t>
  </si>
  <si>
    <t>Пена монтажная профессиональная PATRON калибр 45 огнестойкая, 690 мл</t>
  </si>
  <si>
    <t>Клей-пена бытовая PATRON, 670 мл</t>
  </si>
  <si>
    <t>Пена монтажная профессиональная KANZLER PRO ,750 мл</t>
  </si>
  <si>
    <t>Пена монтажная профессиональная KANZLER PRO MAX , 850 мл</t>
  </si>
  <si>
    <t>Пена монтажная профессиональная KANZLER PRO Зимняя, 750 мл</t>
  </si>
  <si>
    <t>Пена монтажная бытовая KANZLER HOME PLUS всесезонная, 750 мл</t>
  </si>
  <si>
    <t>Пена монтажная профессиональная KANZLER PRO MAX Зимняя , 850 мл</t>
  </si>
  <si>
    <t>Клей-пена PROFPUR CEMENT, 850 мл</t>
  </si>
  <si>
    <t>Пена монтажная профессиональная эластичная PROFPUR "ElasticForce", 750 мл</t>
  </si>
  <si>
    <t>Пена монтажная профессиональная эластичная KANZLER "ElasticForce", 750 мл</t>
  </si>
  <si>
    <t>Пена монтажная профессиональная эластичная PATRON "ElasticForce", 750 мл</t>
  </si>
  <si>
    <t>мл</t>
  </si>
  <si>
    <r>
      <t xml:space="preserve">Налог на добавленную стоимость </t>
    </r>
    <r>
      <rPr>
        <b/>
        <sz val="10"/>
        <color rgb="FFC00000"/>
        <rFont val="Times New Roman"/>
        <family val="1"/>
        <charset val="204"/>
      </rPr>
      <t>(20%),</t>
    </r>
    <r>
      <rPr>
        <b/>
        <sz val="10"/>
        <rFont val="Times New Roman"/>
        <family val="1"/>
        <charset val="204"/>
      </rPr>
      <t xml:space="preserve"> руб./тыс. мл </t>
    </r>
  </si>
  <si>
    <t>Пена монтажная бытовая PROFPUR ultra , 500 мл</t>
  </si>
  <si>
    <t>Пена монтажная универсальная Sika Boom - 180 Fix &amp; Fill, 750 мл</t>
  </si>
  <si>
    <t>Пена монтажная всесезонная универсальная  Sika Boom - 187 All Seasons, 750 мл</t>
  </si>
  <si>
    <t>Пена монтажная профессиональная всесезонная Sika Boom - 587 All Seasons, 750 мл</t>
  </si>
  <si>
    <t>Пена монтажная профессиональная универсальная Sika Boom - 580 Fix &amp; Fill, 750 мл</t>
  </si>
  <si>
    <t>Пена монтажная профессиональная с увеличенным выходом Sika Boom - 590 High Yield, 870 мл</t>
  </si>
  <si>
    <t>Пена монтажная бытовая KANZLER HOME PLUS всесезонная, 675 мл</t>
  </si>
  <si>
    <t>Пена монтажная бытовая PROFPUR mega всесезонная, 870 мл</t>
  </si>
  <si>
    <r>
      <t xml:space="preserve">Месторасположение (телефон) организации:  </t>
    </r>
    <r>
      <rPr>
        <b/>
        <u/>
        <sz val="10"/>
        <rFont val="Arial"/>
        <family val="2"/>
        <charset val="204"/>
      </rPr>
      <t>Брестский район,район Аэропорта,СЭЗ "Брест",тел.97-30-22 Татьяна Викторовна</t>
    </r>
  </si>
  <si>
    <t>л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</si>
</sst>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Unicode MS"/>
      <family val="2"/>
      <charset val="204"/>
    </font>
    <font>
      <sz val="8"/>
      <name val="Arial Unicode MS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0"/>
      <color theme="2" tint="-0.749992370372631"/>
      <name val="Arial"/>
      <family val="2"/>
      <charset val="204"/>
    </font>
    <font>
      <sz val="10"/>
      <color theme="2" tint="-0.749992370372631"/>
      <name val="Arial"/>
      <family val="2"/>
      <charset val="204"/>
    </font>
    <font>
      <sz val="14"/>
      <color theme="2" tint="-0.749992370372631"/>
      <name val="Arial"/>
      <family val="2"/>
      <charset val="204"/>
    </font>
    <font>
      <b/>
      <sz val="10"/>
      <color theme="2" tint="-0.749992370372631"/>
      <name val="Times New Roman"/>
      <family val="1"/>
      <charset val="204"/>
    </font>
    <font>
      <b/>
      <sz val="12"/>
      <color theme="2" tint="-0.74999237037263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0"/>
      <color rgb="FFC00000"/>
      <name val="Arial Unicode MS"/>
      <family val="2"/>
      <charset val="204"/>
    </font>
    <font>
      <b/>
      <sz val="10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/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2" fillId="0" borderId="0" xfId="1" applyFont="1" applyFill="1"/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7" fillId="0" borderId="0" xfId="1" applyFont="1" applyFill="1" applyAlignment="1">
      <alignment horizontal="left"/>
    </xf>
    <xf numFmtId="0" fontId="9" fillId="0" borderId="0" xfId="1" applyFont="1" applyFill="1" applyAlignment="1">
      <alignment horizontal="center"/>
    </xf>
    <xf numFmtId="0" fontId="9" fillId="0" borderId="0" xfId="1" applyFont="1" applyFill="1" applyAlignment="1"/>
    <xf numFmtId="0" fontId="5" fillId="0" borderId="1" xfId="1" applyFont="1" applyFill="1" applyBorder="1" applyAlignment="1">
      <alignment vertical="top" wrapText="1"/>
    </xf>
    <xf numFmtId="0" fontId="11" fillId="0" borderId="0" xfId="1" applyFont="1" applyFill="1"/>
    <xf numFmtId="0" fontId="11" fillId="0" borderId="0" xfId="1" applyFont="1" applyFill="1" applyAlignment="1">
      <alignment horizontal="center"/>
    </xf>
    <xf numFmtId="14" fontId="6" fillId="0" borderId="1" xfId="1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/>
    </xf>
    <xf numFmtId="0" fontId="12" fillId="0" borderId="0" xfId="1" applyFont="1" applyFill="1" applyAlignment="1"/>
    <xf numFmtId="0" fontId="13" fillId="0" borderId="0" xfId="1" applyFont="1" applyFill="1"/>
    <xf numFmtId="0" fontId="14" fillId="0" borderId="0" xfId="1" applyFont="1" applyFill="1"/>
    <xf numFmtId="49" fontId="15" fillId="2" borderId="2" xfId="2" applyNumberFormat="1" applyFont="1" applyFill="1" applyBorder="1" applyAlignment="1">
      <alignment horizontal="center" vertical="center" wrapText="1"/>
    </xf>
    <xf numFmtId="0" fontId="14" fillId="0" borderId="3" xfId="1" applyFont="1" applyFill="1" applyBorder="1"/>
    <xf numFmtId="0" fontId="13" fillId="0" borderId="3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/>
    </xf>
    <xf numFmtId="2" fontId="13" fillId="0" borderId="3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 wrapText="1"/>
    </xf>
    <xf numFmtId="0" fontId="16" fillId="0" borderId="0" xfId="1" applyFont="1" applyFill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14" fontId="6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/>
    </xf>
    <xf numFmtId="0" fontId="17" fillId="0" borderId="0" xfId="3" applyFill="1" applyAlignment="1">
      <alignment horizontal="center" vertical="center"/>
    </xf>
    <xf numFmtId="1" fontId="7" fillId="0" borderId="0" xfId="1" applyNumberFormat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 vertical="center"/>
    </xf>
    <xf numFmtId="2" fontId="13" fillId="0" borderId="3" xfId="1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2" fontId="19" fillId="0" borderId="1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right"/>
    </xf>
    <xf numFmtId="0" fontId="1" fillId="0" borderId="0" xfId="1" applyFont="1" applyFill="1" applyAlignment="1">
      <alignment horizontal="right" vertical="center"/>
    </xf>
    <xf numFmtId="9" fontId="2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horizontal="center"/>
    </xf>
    <xf numFmtId="0" fontId="9" fillId="0" borderId="0" xfId="1" applyFont="1" applyFill="1" applyAlignment="1">
      <alignment horizontal="left"/>
    </xf>
    <xf numFmtId="0" fontId="1" fillId="0" borderId="0" xfId="1" applyFont="1" applyFill="1" applyAlignment="1">
      <alignment horizontal="center" wrapText="1"/>
    </xf>
  </cellXfs>
  <cellStyles count="4">
    <cellStyle name="Гиперссылка" xfId="3" builtinId="8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colors>
    <mruColors>
      <color rgb="FFFFFF99"/>
      <color rgb="FF99FFCC"/>
      <color rgb="FFCCECFF"/>
      <color rgb="FF00FF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view="pageBreakPreview" topLeftCell="A55" zoomScale="85" zoomScaleSheetLayoutView="85" workbookViewId="0">
      <selection activeCell="A66" sqref="A66:F66"/>
    </sheetView>
  </sheetViews>
  <sheetFormatPr defaultRowHeight="18"/>
  <cols>
    <col min="1" max="1" width="13.5703125" style="6" customWidth="1"/>
    <col min="2" max="2" width="46.5703125" style="6" customWidth="1"/>
    <col min="3" max="3" width="9.28515625" style="6" customWidth="1"/>
    <col min="4" max="4" width="9.42578125" style="6" customWidth="1"/>
    <col min="5" max="5" width="10.7109375" style="6" customWidth="1"/>
    <col min="6" max="6" width="13.7109375" style="6" customWidth="1"/>
    <col min="7" max="7" width="13.5703125" style="6" customWidth="1"/>
    <col min="8" max="8" width="11.85546875" style="20" hidden="1" customWidth="1"/>
    <col min="9" max="9" width="9.140625" style="44"/>
    <col min="10" max="11" width="9.140625" style="6"/>
    <col min="12" max="12" width="9.140625" style="39" customWidth="1"/>
    <col min="13" max="230" width="9.140625" style="6"/>
    <col min="231" max="231" width="13.5703125" style="6" customWidth="1"/>
    <col min="232" max="232" width="41.140625" style="6" customWidth="1"/>
    <col min="233" max="233" width="9.28515625" style="6" customWidth="1"/>
    <col min="234" max="234" width="9.42578125" style="6" customWidth="1"/>
    <col min="235" max="235" width="8.5703125" style="6" customWidth="1"/>
    <col min="236" max="237" width="11.140625" style="6" customWidth="1"/>
    <col min="238" max="486" width="9.140625" style="6"/>
    <col min="487" max="487" width="13.5703125" style="6" customWidth="1"/>
    <col min="488" max="488" width="41.140625" style="6" customWidth="1"/>
    <col min="489" max="489" width="9.28515625" style="6" customWidth="1"/>
    <col min="490" max="490" width="9.42578125" style="6" customWidth="1"/>
    <col min="491" max="491" width="8.5703125" style="6" customWidth="1"/>
    <col min="492" max="493" width="11.140625" style="6" customWidth="1"/>
    <col min="494" max="742" width="9.140625" style="6"/>
    <col min="743" max="743" width="13.5703125" style="6" customWidth="1"/>
    <col min="744" max="744" width="41.140625" style="6" customWidth="1"/>
    <col min="745" max="745" width="9.28515625" style="6" customWidth="1"/>
    <col min="746" max="746" width="9.42578125" style="6" customWidth="1"/>
    <col min="747" max="747" width="8.5703125" style="6" customWidth="1"/>
    <col min="748" max="749" width="11.140625" style="6" customWidth="1"/>
    <col min="750" max="998" width="9.140625" style="6"/>
    <col min="999" max="999" width="13.5703125" style="6" customWidth="1"/>
    <col min="1000" max="1000" width="41.140625" style="6" customWidth="1"/>
    <col min="1001" max="1001" width="9.28515625" style="6" customWidth="1"/>
    <col min="1002" max="1002" width="9.42578125" style="6" customWidth="1"/>
    <col min="1003" max="1003" width="8.5703125" style="6" customWidth="1"/>
    <col min="1004" max="1005" width="11.140625" style="6" customWidth="1"/>
    <col min="1006" max="1254" width="9.140625" style="6"/>
    <col min="1255" max="1255" width="13.5703125" style="6" customWidth="1"/>
    <col min="1256" max="1256" width="41.140625" style="6" customWidth="1"/>
    <col min="1257" max="1257" width="9.28515625" style="6" customWidth="1"/>
    <col min="1258" max="1258" width="9.42578125" style="6" customWidth="1"/>
    <col min="1259" max="1259" width="8.5703125" style="6" customWidth="1"/>
    <col min="1260" max="1261" width="11.140625" style="6" customWidth="1"/>
    <col min="1262" max="1510" width="9.140625" style="6"/>
    <col min="1511" max="1511" width="13.5703125" style="6" customWidth="1"/>
    <col min="1512" max="1512" width="41.140625" style="6" customWidth="1"/>
    <col min="1513" max="1513" width="9.28515625" style="6" customWidth="1"/>
    <col min="1514" max="1514" width="9.42578125" style="6" customWidth="1"/>
    <col min="1515" max="1515" width="8.5703125" style="6" customWidth="1"/>
    <col min="1516" max="1517" width="11.140625" style="6" customWidth="1"/>
    <col min="1518" max="1766" width="9.140625" style="6"/>
    <col min="1767" max="1767" width="13.5703125" style="6" customWidth="1"/>
    <col min="1768" max="1768" width="41.140625" style="6" customWidth="1"/>
    <col min="1769" max="1769" width="9.28515625" style="6" customWidth="1"/>
    <col min="1770" max="1770" width="9.42578125" style="6" customWidth="1"/>
    <col min="1771" max="1771" width="8.5703125" style="6" customWidth="1"/>
    <col min="1772" max="1773" width="11.140625" style="6" customWidth="1"/>
    <col min="1774" max="2022" width="9.140625" style="6"/>
    <col min="2023" max="2023" width="13.5703125" style="6" customWidth="1"/>
    <col min="2024" max="2024" width="41.140625" style="6" customWidth="1"/>
    <col min="2025" max="2025" width="9.28515625" style="6" customWidth="1"/>
    <col min="2026" max="2026" width="9.42578125" style="6" customWidth="1"/>
    <col min="2027" max="2027" width="8.5703125" style="6" customWidth="1"/>
    <col min="2028" max="2029" width="11.140625" style="6" customWidth="1"/>
    <col min="2030" max="2278" width="9.140625" style="6"/>
    <col min="2279" max="2279" width="13.5703125" style="6" customWidth="1"/>
    <col min="2280" max="2280" width="41.140625" style="6" customWidth="1"/>
    <col min="2281" max="2281" width="9.28515625" style="6" customWidth="1"/>
    <col min="2282" max="2282" width="9.42578125" style="6" customWidth="1"/>
    <col min="2283" max="2283" width="8.5703125" style="6" customWidth="1"/>
    <col min="2284" max="2285" width="11.140625" style="6" customWidth="1"/>
    <col min="2286" max="2534" width="9.140625" style="6"/>
    <col min="2535" max="2535" width="13.5703125" style="6" customWidth="1"/>
    <col min="2536" max="2536" width="41.140625" style="6" customWidth="1"/>
    <col min="2537" max="2537" width="9.28515625" style="6" customWidth="1"/>
    <col min="2538" max="2538" width="9.42578125" style="6" customWidth="1"/>
    <col min="2539" max="2539" width="8.5703125" style="6" customWidth="1"/>
    <col min="2540" max="2541" width="11.140625" style="6" customWidth="1"/>
    <col min="2542" max="2790" width="9.140625" style="6"/>
    <col min="2791" max="2791" width="13.5703125" style="6" customWidth="1"/>
    <col min="2792" max="2792" width="41.140625" style="6" customWidth="1"/>
    <col min="2793" max="2793" width="9.28515625" style="6" customWidth="1"/>
    <col min="2794" max="2794" width="9.42578125" style="6" customWidth="1"/>
    <col min="2795" max="2795" width="8.5703125" style="6" customWidth="1"/>
    <col min="2796" max="2797" width="11.140625" style="6" customWidth="1"/>
    <col min="2798" max="3046" width="9.140625" style="6"/>
    <col min="3047" max="3047" width="13.5703125" style="6" customWidth="1"/>
    <col min="3048" max="3048" width="41.140625" style="6" customWidth="1"/>
    <col min="3049" max="3049" width="9.28515625" style="6" customWidth="1"/>
    <col min="3050" max="3050" width="9.42578125" style="6" customWidth="1"/>
    <col min="3051" max="3051" width="8.5703125" style="6" customWidth="1"/>
    <col min="3052" max="3053" width="11.140625" style="6" customWidth="1"/>
    <col min="3054" max="3302" width="9.140625" style="6"/>
    <col min="3303" max="3303" width="13.5703125" style="6" customWidth="1"/>
    <col min="3304" max="3304" width="41.140625" style="6" customWidth="1"/>
    <col min="3305" max="3305" width="9.28515625" style="6" customWidth="1"/>
    <col min="3306" max="3306" width="9.42578125" style="6" customWidth="1"/>
    <col min="3307" max="3307" width="8.5703125" style="6" customWidth="1"/>
    <col min="3308" max="3309" width="11.140625" style="6" customWidth="1"/>
    <col min="3310" max="3558" width="9.140625" style="6"/>
    <col min="3559" max="3559" width="13.5703125" style="6" customWidth="1"/>
    <col min="3560" max="3560" width="41.140625" style="6" customWidth="1"/>
    <col min="3561" max="3561" width="9.28515625" style="6" customWidth="1"/>
    <col min="3562" max="3562" width="9.42578125" style="6" customWidth="1"/>
    <col min="3563" max="3563" width="8.5703125" style="6" customWidth="1"/>
    <col min="3564" max="3565" width="11.140625" style="6" customWidth="1"/>
    <col min="3566" max="3814" width="9.140625" style="6"/>
    <col min="3815" max="3815" width="13.5703125" style="6" customWidth="1"/>
    <col min="3816" max="3816" width="41.140625" style="6" customWidth="1"/>
    <col min="3817" max="3817" width="9.28515625" style="6" customWidth="1"/>
    <col min="3818" max="3818" width="9.42578125" style="6" customWidth="1"/>
    <col min="3819" max="3819" width="8.5703125" style="6" customWidth="1"/>
    <col min="3820" max="3821" width="11.140625" style="6" customWidth="1"/>
    <col min="3822" max="4070" width="9.140625" style="6"/>
    <col min="4071" max="4071" width="13.5703125" style="6" customWidth="1"/>
    <col min="4072" max="4072" width="41.140625" style="6" customWidth="1"/>
    <col min="4073" max="4073" width="9.28515625" style="6" customWidth="1"/>
    <col min="4074" max="4074" width="9.42578125" style="6" customWidth="1"/>
    <col min="4075" max="4075" width="8.5703125" style="6" customWidth="1"/>
    <col min="4076" max="4077" width="11.140625" style="6" customWidth="1"/>
    <col min="4078" max="4326" width="9.140625" style="6"/>
    <col min="4327" max="4327" width="13.5703125" style="6" customWidth="1"/>
    <col min="4328" max="4328" width="41.140625" style="6" customWidth="1"/>
    <col min="4329" max="4329" width="9.28515625" style="6" customWidth="1"/>
    <col min="4330" max="4330" width="9.42578125" style="6" customWidth="1"/>
    <col min="4331" max="4331" width="8.5703125" style="6" customWidth="1"/>
    <col min="4332" max="4333" width="11.140625" style="6" customWidth="1"/>
    <col min="4334" max="4582" width="9.140625" style="6"/>
    <col min="4583" max="4583" width="13.5703125" style="6" customWidth="1"/>
    <col min="4584" max="4584" width="41.140625" style="6" customWidth="1"/>
    <col min="4585" max="4585" width="9.28515625" style="6" customWidth="1"/>
    <col min="4586" max="4586" width="9.42578125" style="6" customWidth="1"/>
    <col min="4587" max="4587" width="8.5703125" style="6" customWidth="1"/>
    <col min="4588" max="4589" width="11.140625" style="6" customWidth="1"/>
    <col min="4590" max="4838" width="9.140625" style="6"/>
    <col min="4839" max="4839" width="13.5703125" style="6" customWidth="1"/>
    <col min="4840" max="4840" width="41.140625" style="6" customWidth="1"/>
    <col min="4841" max="4841" width="9.28515625" style="6" customWidth="1"/>
    <col min="4842" max="4842" width="9.42578125" style="6" customWidth="1"/>
    <col min="4843" max="4843" width="8.5703125" style="6" customWidth="1"/>
    <col min="4844" max="4845" width="11.140625" style="6" customWidth="1"/>
    <col min="4846" max="5094" width="9.140625" style="6"/>
    <col min="5095" max="5095" width="13.5703125" style="6" customWidth="1"/>
    <col min="5096" max="5096" width="41.140625" style="6" customWidth="1"/>
    <col min="5097" max="5097" width="9.28515625" style="6" customWidth="1"/>
    <col min="5098" max="5098" width="9.42578125" style="6" customWidth="1"/>
    <col min="5099" max="5099" width="8.5703125" style="6" customWidth="1"/>
    <col min="5100" max="5101" width="11.140625" style="6" customWidth="1"/>
    <col min="5102" max="5350" width="9.140625" style="6"/>
    <col min="5351" max="5351" width="13.5703125" style="6" customWidth="1"/>
    <col min="5352" max="5352" width="41.140625" style="6" customWidth="1"/>
    <col min="5353" max="5353" width="9.28515625" style="6" customWidth="1"/>
    <col min="5354" max="5354" width="9.42578125" style="6" customWidth="1"/>
    <col min="5355" max="5355" width="8.5703125" style="6" customWidth="1"/>
    <col min="5356" max="5357" width="11.140625" style="6" customWidth="1"/>
    <col min="5358" max="5606" width="9.140625" style="6"/>
    <col min="5607" max="5607" width="13.5703125" style="6" customWidth="1"/>
    <col min="5608" max="5608" width="41.140625" style="6" customWidth="1"/>
    <col min="5609" max="5609" width="9.28515625" style="6" customWidth="1"/>
    <col min="5610" max="5610" width="9.42578125" style="6" customWidth="1"/>
    <col min="5611" max="5611" width="8.5703125" style="6" customWidth="1"/>
    <col min="5612" max="5613" width="11.140625" style="6" customWidth="1"/>
    <col min="5614" max="5862" width="9.140625" style="6"/>
    <col min="5863" max="5863" width="13.5703125" style="6" customWidth="1"/>
    <col min="5864" max="5864" width="41.140625" style="6" customWidth="1"/>
    <col min="5865" max="5865" width="9.28515625" style="6" customWidth="1"/>
    <col min="5866" max="5866" width="9.42578125" style="6" customWidth="1"/>
    <col min="5867" max="5867" width="8.5703125" style="6" customWidth="1"/>
    <col min="5868" max="5869" width="11.140625" style="6" customWidth="1"/>
    <col min="5870" max="6118" width="9.140625" style="6"/>
    <col min="6119" max="6119" width="13.5703125" style="6" customWidth="1"/>
    <col min="6120" max="6120" width="41.140625" style="6" customWidth="1"/>
    <col min="6121" max="6121" width="9.28515625" style="6" customWidth="1"/>
    <col min="6122" max="6122" width="9.42578125" style="6" customWidth="1"/>
    <col min="6123" max="6123" width="8.5703125" style="6" customWidth="1"/>
    <col min="6124" max="6125" width="11.140625" style="6" customWidth="1"/>
    <col min="6126" max="6374" width="9.140625" style="6"/>
    <col min="6375" max="6375" width="13.5703125" style="6" customWidth="1"/>
    <col min="6376" max="6376" width="41.140625" style="6" customWidth="1"/>
    <col min="6377" max="6377" width="9.28515625" style="6" customWidth="1"/>
    <col min="6378" max="6378" width="9.42578125" style="6" customWidth="1"/>
    <col min="6379" max="6379" width="8.5703125" style="6" customWidth="1"/>
    <col min="6380" max="6381" width="11.140625" style="6" customWidth="1"/>
    <col min="6382" max="6630" width="9.140625" style="6"/>
    <col min="6631" max="6631" width="13.5703125" style="6" customWidth="1"/>
    <col min="6632" max="6632" width="41.140625" style="6" customWidth="1"/>
    <col min="6633" max="6633" width="9.28515625" style="6" customWidth="1"/>
    <col min="6634" max="6634" width="9.42578125" style="6" customWidth="1"/>
    <col min="6635" max="6635" width="8.5703125" style="6" customWidth="1"/>
    <col min="6636" max="6637" width="11.140625" style="6" customWidth="1"/>
    <col min="6638" max="6886" width="9.140625" style="6"/>
    <col min="6887" max="6887" width="13.5703125" style="6" customWidth="1"/>
    <col min="6888" max="6888" width="41.140625" style="6" customWidth="1"/>
    <col min="6889" max="6889" width="9.28515625" style="6" customWidth="1"/>
    <col min="6890" max="6890" width="9.42578125" style="6" customWidth="1"/>
    <col min="6891" max="6891" width="8.5703125" style="6" customWidth="1"/>
    <col min="6892" max="6893" width="11.140625" style="6" customWidth="1"/>
    <col min="6894" max="7142" width="9.140625" style="6"/>
    <col min="7143" max="7143" width="13.5703125" style="6" customWidth="1"/>
    <col min="7144" max="7144" width="41.140625" style="6" customWidth="1"/>
    <col min="7145" max="7145" width="9.28515625" style="6" customWidth="1"/>
    <col min="7146" max="7146" width="9.42578125" style="6" customWidth="1"/>
    <col min="7147" max="7147" width="8.5703125" style="6" customWidth="1"/>
    <col min="7148" max="7149" width="11.140625" style="6" customWidth="1"/>
    <col min="7150" max="7398" width="9.140625" style="6"/>
    <col min="7399" max="7399" width="13.5703125" style="6" customWidth="1"/>
    <col min="7400" max="7400" width="41.140625" style="6" customWidth="1"/>
    <col min="7401" max="7401" width="9.28515625" style="6" customWidth="1"/>
    <col min="7402" max="7402" width="9.42578125" style="6" customWidth="1"/>
    <col min="7403" max="7403" width="8.5703125" style="6" customWidth="1"/>
    <col min="7404" max="7405" width="11.140625" style="6" customWidth="1"/>
    <col min="7406" max="7654" width="9.140625" style="6"/>
    <col min="7655" max="7655" width="13.5703125" style="6" customWidth="1"/>
    <col min="7656" max="7656" width="41.140625" style="6" customWidth="1"/>
    <col min="7657" max="7657" width="9.28515625" style="6" customWidth="1"/>
    <col min="7658" max="7658" width="9.42578125" style="6" customWidth="1"/>
    <col min="7659" max="7659" width="8.5703125" style="6" customWidth="1"/>
    <col min="7660" max="7661" width="11.140625" style="6" customWidth="1"/>
    <col min="7662" max="7910" width="9.140625" style="6"/>
    <col min="7911" max="7911" width="13.5703125" style="6" customWidth="1"/>
    <col min="7912" max="7912" width="41.140625" style="6" customWidth="1"/>
    <col min="7913" max="7913" width="9.28515625" style="6" customWidth="1"/>
    <col min="7914" max="7914" width="9.42578125" style="6" customWidth="1"/>
    <col min="7915" max="7915" width="8.5703125" style="6" customWidth="1"/>
    <col min="7916" max="7917" width="11.140625" style="6" customWidth="1"/>
    <col min="7918" max="8166" width="9.140625" style="6"/>
    <col min="8167" max="8167" width="13.5703125" style="6" customWidth="1"/>
    <col min="8168" max="8168" width="41.140625" style="6" customWidth="1"/>
    <col min="8169" max="8169" width="9.28515625" style="6" customWidth="1"/>
    <col min="8170" max="8170" width="9.42578125" style="6" customWidth="1"/>
    <col min="8171" max="8171" width="8.5703125" style="6" customWidth="1"/>
    <col min="8172" max="8173" width="11.140625" style="6" customWidth="1"/>
    <col min="8174" max="8422" width="9.140625" style="6"/>
    <col min="8423" max="8423" width="13.5703125" style="6" customWidth="1"/>
    <col min="8424" max="8424" width="41.140625" style="6" customWidth="1"/>
    <col min="8425" max="8425" width="9.28515625" style="6" customWidth="1"/>
    <col min="8426" max="8426" width="9.42578125" style="6" customWidth="1"/>
    <col min="8427" max="8427" width="8.5703125" style="6" customWidth="1"/>
    <col min="8428" max="8429" width="11.140625" style="6" customWidth="1"/>
    <col min="8430" max="8678" width="9.140625" style="6"/>
    <col min="8679" max="8679" width="13.5703125" style="6" customWidth="1"/>
    <col min="8680" max="8680" width="41.140625" style="6" customWidth="1"/>
    <col min="8681" max="8681" width="9.28515625" style="6" customWidth="1"/>
    <col min="8682" max="8682" width="9.42578125" style="6" customWidth="1"/>
    <col min="8683" max="8683" width="8.5703125" style="6" customWidth="1"/>
    <col min="8684" max="8685" width="11.140625" style="6" customWidth="1"/>
    <col min="8686" max="8934" width="9.140625" style="6"/>
    <col min="8935" max="8935" width="13.5703125" style="6" customWidth="1"/>
    <col min="8936" max="8936" width="41.140625" style="6" customWidth="1"/>
    <col min="8937" max="8937" width="9.28515625" style="6" customWidth="1"/>
    <col min="8938" max="8938" width="9.42578125" style="6" customWidth="1"/>
    <col min="8939" max="8939" width="8.5703125" style="6" customWidth="1"/>
    <col min="8940" max="8941" width="11.140625" style="6" customWidth="1"/>
    <col min="8942" max="9190" width="9.140625" style="6"/>
    <col min="9191" max="9191" width="13.5703125" style="6" customWidth="1"/>
    <col min="9192" max="9192" width="41.140625" style="6" customWidth="1"/>
    <col min="9193" max="9193" width="9.28515625" style="6" customWidth="1"/>
    <col min="9194" max="9194" width="9.42578125" style="6" customWidth="1"/>
    <col min="9195" max="9195" width="8.5703125" style="6" customWidth="1"/>
    <col min="9196" max="9197" width="11.140625" style="6" customWidth="1"/>
    <col min="9198" max="9446" width="9.140625" style="6"/>
    <col min="9447" max="9447" width="13.5703125" style="6" customWidth="1"/>
    <col min="9448" max="9448" width="41.140625" style="6" customWidth="1"/>
    <col min="9449" max="9449" width="9.28515625" style="6" customWidth="1"/>
    <col min="9450" max="9450" width="9.42578125" style="6" customWidth="1"/>
    <col min="9451" max="9451" width="8.5703125" style="6" customWidth="1"/>
    <col min="9452" max="9453" width="11.140625" style="6" customWidth="1"/>
    <col min="9454" max="9702" width="9.140625" style="6"/>
    <col min="9703" max="9703" width="13.5703125" style="6" customWidth="1"/>
    <col min="9704" max="9704" width="41.140625" style="6" customWidth="1"/>
    <col min="9705" max="9705" width="9.28515625" style="6" customWidth="1"/>
    <col min="9706" max="9706" width="9.42578125" style="6" customWidth="1"/>
    <col min="9707" max="9707" width="8.5703125" style="6" customWidth="1"/>
    <col min="9708" max="9709" width="11.140625" style="6" customWidth="1"/>
    <col min="9710" max="9958" width="9.140625" style="6"/>
    <col min="9959" max="9959" width="13.5703125" style="6" customWidth="1"/>
    <col min="9960" max="9960" width="41.140625" style="6" customWidth="1"/>
    <col min="9961" max="9961" width="9.28515625" style="6" customWidth="1"/>
    <col min="9962" max="9962" width="9.42578125" style="6" customWidth="1"/>
    <col min="9963" max="9963" width="8.5703125" style="6" customWidth="1"/>
    <col min="9964" max="9965" width="11.140625" style="6" customWidth="1"/>
    <col min="9966" max="10214" width="9.140625" style="6"/>
    <col min="10215" max="10215" width="13.5703125" style="6" customWidth="1"/>
    <col min="10216" max="10216" width="41.140625" style="6" customWidth="1"/>
    <col min="10217" max="10217" width="9.28515625" style="6" customWidth="1"/>
    <col min="10218" max="10218" width="9.42578125" style="6" customWidth="1"/>
    <col min="10219" max="10219" width="8.5703125" style="6" customWidth="1"/>
    <col min="10220" max="10221" width="11.140625" style="6" customWidth="1"/>
    <col min="10222" max="10470" width="9.140625" style="6"/>
    <col min="10471" max="10471" width="13.5703125" style="6" customWidth="1"/>
    <col min="10472" max="10472" width="41.140625" style="6" customWidth="1"/>
    <col min="10473" max="10473" width="9.28515625" style="6" customWidth="1"/>
    <col min="10474" max="10474" width="9.42578125" style="6" customWidth="1"/>
    <col min="10475" max="10475" width="8.5703125" style="6" customWidth="1"/>
    <col min="10476" max="10477" width="11.140625" style="6" customWidth="1"/>
    <col min="10478" max="10726" width="9.140625" style="6"/>
    <col min="10727" max="10727" width="13.5703125" style="6" customWidth="1"/>
    <col min="10728" max="10728" width="41.140625" style="6" customWidth="1"/>
    <col min="10729" max="10729" width="9.28515625" style="6" customWidth="1"/>
    <col min="10730" max="10730" width="9.42578125" style="6" customWidth="1"/>
    <col min="10731" max="10731" width="8.5703125" style="6" customWidth="1"/>
    <col min="10732" max="10733" width="11.140625" style="6" customWidth="1"/>
    <col min="10734" max="10982" width="9.140625" style="6"/>
    <col min="10983" max="10983" width="13.5703125" style="6" customWidth="1"/>
    <col min="10984" max="10984" width="41.140625" style="6" customWidth="1"/>
    <col min="10985" max="10985" width="9.28515625" style="6" customWidth="1"/>
    <col min="10986" max="10986" width="9.42578125" style="6" customWidth="1"/>
    <col min="10987" max="10987" width="8.5703125" style="6" customWidth="1"/>
    <col min="10988" max="10989" width="11.140625" style="6" customWidth="1"/>
    <col min="10990" max="11238" width="9.140625" style="6"/>
    <col min="11239" max="11239" width="13.5703125" style="6" customWidth="1"/>
    <col min="11240" max="11240" width="41.140625" style="6" customWidth="1"/>
    <col min="11241" max="11241" width="9.28515625" style="6" customWidth="1"/>
    <col min="11242" max="11242" width="9.42578125" style="6" customWidth="1"/>
    <col min="11243" max="11243" width="8.5703125" style="6" customWidth="1"/>
    <col min="11244" max="11245" width="11.140625" style="6" customWidth="1"/>
    <col min="11246" max="11494" width="9.140625" style="6"/>
    <col min="11495" max="11495" width="13.5703125" style="6" customWidth="1"/>
    <col min="11496" max="11496" width="41.140625" style="6" customWidth="1"/>
    <col min="11497" max="11497" width="9.28515625" style="6" customWidth="1"/>
    <col min="11498" max="11498" width="9.42578125" style="6" customWidth="1"/>
    <col min="11499" max="11499" width="8.5703125" style="6" customWidth="1"/>
    <col min="11500" max="11501" width="11.140625" style="6" customWidth="1"/>
    <col min="11502" max="11750" width="9.140625" style="6"/>
    <col min="11751" max="11751" width="13.5703125" style="6" customWidth="1"/>
    <col min="11752" max="11752" width="41.140625" style="6" customWidth="1"/>
    <col min="11753" max="11753" width="9.28515625" style="6" customWidth="1"/>
    <col min="11754" max="11754" width="9.42578125" style="6" customWidth="1"/>
    <col min="11755" max="11755" width="8.5703125" style="6" customWidth="1"/>
    <col min="11756" max="11757" width="11.140625" style="6" customWidth="1"/>
    <col min="11758" max="12006" width="9.140625" style="6"/>
    <col min="12007" max="12007" width="13.5703125" style="6" customWidth="1"/>
    <col min="12008" max="12008" width="41.140625" style="6" customWidth="1"/>
    <col min="12009" max="12009" width="9.28515625" style="6" customWidth="1"/>
    <col min="12010" max="12010" width="9.42578125" style="6" customWidth="1"/>
    <col min="12011" max="12011" width="8.5703125" style="6" customWidth="1"/>
    <col min="12012" max="12013" width="11.140625" style="6" customWidth="1"/>
    <col min="12014" max="12262" width="9.140625" style="6"/>
    <col min="12263" max="12263" width="13.5703125" style="6" customWidth="1"/>
    <col min="12264" max="12264" width="41.140625" style="6" customWidth="1"/>
    <col min="12265" max="12265" width="9.28515625" style="6" customWidth="1"/>
    <col min="12266" max="12266" width="9.42578125" style="6" customWidth="1"/>
    <col min="12267" max="12267" width="8.5703125" style="6" customWidth="1"/>
    <col min="12268" max="12269" width="11.140625" style="6" customWidth="1"/>
    <col min="12270" max="12518" width="9.140625" style="6"/>
    <col min="12519" max="12519" width="13.5703125" style="6" customWidth="1"/>
    <col min="12520" max="12520" width="41.140625" style="6" customWidth="1"/>
    <col min="12521" max="12521" width="9.28515625" style="6" customWidth="1"/>
    <col min="12522" max="12522" width="9.42578125" style="6" customWidth="1"/>
    <col min="12523" max="12523" width="8.5703125" style="6" customWidth="1"/>
    <col min="12524" max="12525" width="11.140625" style="6" customWidth="1"/>
    <col min="12526" max="12774" width="9.140625" style="6"/>
    <col min="12775" max="12775" width="13.5703125" style="6" customWidth="1"/>
    <col min="12776" max="12776" width="41.140625" style="6" customWidth="1"/>
    <col min="12777" max="12777" width="9.28515625" style="6" customWidth="1"/>
    <col min="12778" max="12778" width="9.42578125" style="6" customWidth="1"/>
    <col min="12779" max="12779" width="8.5703125" style="6" customWidth="1"/>
    <col min="12780" max="12781" width="11.140625" style="6" customWidth="1"/>
    <col min="12782" max="13030" width="9.140625" style="6"/>
    <col min="13031" max="13031" width="13.5703125" style="6" customWidth="1"/>
    <col min="13032" max="13032" width="41.140625" style="6" customWidth="1"/>
    <col min="13033" max="13033" width="9.28515625" style="6" customWidth="1"/>
    <col min="13034" max="13034" width="9.42578125" style="6" customWidth="1"/>
    <col min="13035" max="13035" width="8.5703125" style="6" customWidth="1"/>
    <col min="13036" max="13037" width="11.140625" style="6" customWidth="1"/>
    <col min="13038" max="13286" width="9.140625" style="6"/>
    <col min="13287" max="13287" width="13.5703125" style="6" customWidth="1"/>
    <col min="13288" max="13288" width="41.140625" style="6" customWidth="1"/>
    <col min="13289" max="13289" width="9.28515625" style="6" customWidth="1"/>
    <col min="13290" max="13290" width="9.42578125" style="6" customWidth="1"/>
    <col min="13291" max="13291" width="8.5703125" style="6" customWidth="1"/>
    <col min="13292" max="13293" width="11.140625" style="6" customWidth="1"/>
    <col min="13294" max="13542" width="9.140625" style="6"/>
    <col min="13543" max="13543" width="13.5703125" style="6" customWidth="1"/>
    <col min="13544" max="13544" width="41.140625" style="6" customWidth="1"/>
    <col min="13545" max="13545" width="9.28515625" style="6" customWidth="1"/>
    <col min="13546" max="13546" width="9.42578125" style="6" customWidth="1"/>
    <col min="13547" max="13547" width="8.5703125" style="6" customWidth="1"/>
    <col min="13548" max="13549" width="11.140625" style="6" customWidth="1"/>
    <col min="13550" max="13798" width="9.140625" style="6"/>
    <col min="13799" max="13799" width="13.5703125" style="6" customWidth="1"/>
    <col min="13800" max="13800" width="41.140625" style="6" customWidth="1"/>
    <col min="13801" max="13801" width="9.28515625" style="6" customWidth="1"/>
    <col min="13802" max="13802" width="9.42578125" style="6" customWidth="1"/>
    <col min="13803" max="13803" width="8.5703125" style="6" customWidth="1"/>
    <col min="13804" max="13805" width="11.140625" style="6" customWidth="1"/>
    <col min="13806" max="14054" width="9.140625" style="6"/>
    <col min="14055" max="14055" width="13.5703125" style="6" customWidth="1"/>
    <col min="14056" max="14056" width="41.140625" style="6" customWidth="1"/>
    <col min="14057" max="14057" width="9.28515625" style="6" customWidth="1"/>
    <col min="14058" max="14058" width="9.42578125" style="6" customWidth="1"/>
    <col min="14059" max="14059" width="8.5703125" style="6" customWidth="1"/>
    <col min="14060" max="14061" width="11.140625" style="6" customWidth="1"/>
    <col min="14062" max="14310" width="9.140625" style="6"/>
    <col min="14311" max="14311" width="13.5703125" style="6" customWidth="1"/>
    <col min="14312" max="14312" width="41.140625" style="6" customWidth="1"/>
    <col min="14313" max="14313" width="9.28515625" style="6" customWidth="1"/>
    <col min="14314" max="14314" width="9.42578125" style="6" customWidth="1"/>
    <col min="14315" max="14315" width="8.5703125" style="6" customWidth="1"/>
    <col min="14316" max="14317" width="11.140625" style="6" customWidth="1"/>
    <col min="14318" max="14566" width="9.140625" style="6"/>
    <col min="14567" max="14567" width="13.5703125" style="6" customWidth="1"/>
    <col min="14568" max="14568" width="41.140625" style="6" customWidth="1"/>
    <col min="14569" max="14569" width="9.28515625" style="6" customWidth="1"/>
    <col min="14570" max="14570" width="9.42578125" style="6" customWidth="1"/>
    <col min="14571" max="14571" width="8.5703125" style="6" customWidth="1"/>
    <col min="14572" max="14573" width="11.140625" style="6" customWidth="1"/>
    <col min="14574" max="14822" width="9.140625" style="6"/>
    <col min="14823" max="14823" width="13.5703125" style="6" customWidth="1"/>
    <col min="14824" max="14824" width="41.140625" style="6" customWidth="1"/>
    <col min="14825" max="14825" width="9.28515625" style="6" customWidth="1"/>
    <col min="14826" max="14826" width="9.42578125" style="6" customWidth="1"/>
    <col min="14827" max="14827" width="8.5703125" style="6" customWidth="1"/>
    <col min="14828" max="14829" width="11.140625" style="6" customWidth="1"/>
    <col min="14830" max="15078" width="9.140625" style="6"/>
    <col min="15079" max="15079" width="13.5703125" style="6" customWidth="1"/>
    <col min="15080" max="15080" width="41.140625" style="6" customWidth="1"/>
    <col min="15081" max="15081" width="9.28515625" style="6" customWidth="1"/>
    <col min="15082" max="15082" width="9.42578125" style="6" customWidth="1"/>
    <col min="15083" max="15083" width="8.5703125" style="6" customWidth="1"/>
    <col min="15084" max="15085" width="11.140625" style="6" customWidth="1"/>
    <col min="15086" max="15334" width="9.140625" style="6"/>
    <col min="15335" max="15335" width="13.5703125" style="6" customWidth="1"/>
    <col min="15336" max="15336" width="41.140625" style="6" customWidth="1"/>
    <col min="15337" max="15337" width="9.28515625" style="6" customWidth="1"/>
    <col min="15338" max="15338" width="9.42578125" style="6" customWidth="1"/>
    <col min="15339" max="15339" width="8.5703125" style="6" customWidth="1"/>
    <col min="15340" max="15341" width="11.140625" style="6" customWidth="1"/>
    <col min="15342" max="15590" width="9.140625" style="6"/>
    <col min="15591" max="15591" width="13.5703125" style="6" customWidth="1"/>
    <col min="15592" max="15592" width="41.140625" style="6" customWidth="1"/>
    <col min="15593" max="15593" width="9.28515625" style="6" customWidth="1"/>
    <col min="15594" max="15594" width="9.42578125" style="6" customWidth="1"/>
    <col min="15595" max="15595" width="8.5703125" style="6" customWidth="1"/>
    <col min="15596" max="15597" width="11.140625" style="6" customWidth="1"/>
    <col min="15598" max="15846" width="9.140625" style="6"/>
    <col min="15847" max="15847" width="13.5703125" style="6" customWidth="1"/>
    <col min="15848" max="15848" width="41.140625" style="6" customWidth="1"/>
    <col min="15849" max="15849" width="9.28515625" style="6" customWidth="1"/>
    <col min="15850" max="15850" width="9.42578125" style="6" customWidth="1"/>
    <col min="15851" max="15851" width="8.5703125" style="6" customWidth="1"/>
    <col min="15852" max="15853" width="11.140625" style="6" customWidth="1"/>
    <col min="15854" max="16102" width="9.140625" style="6"/>
    <col min="16103" max="16103" width="13.5703125" style="6" customWidth="1"/>
    <col min="16104" max="16104" width="41.140625" style="6" customWidth="1"/>
    <col min="16105" max="16105" width="9.28515625" style="6" customWidth="1"/>
    <col min="16106" max="16106" width="9.42578125" style="6" customWidth="1"/>
    <col min="16107" max="16107" width="8.5703125" style="6" customWidth="1"/>
    <col min="16108" max="16109" width="11.140625" style="6" customWidth="1"/>
    <col min="16110" max="16384" width="9.140625" style="6"/>
  </cols>
  <sheetData>
    <row r="1" spans="1:12">
      <c r="A1" s="47" t="s">
        <v>0</v>
      </c>
      <c r="B1" s="47"/>
      <c r="C1" s="47"/>
      <c r="D1" s="47"/>
      <c r="E1" s="47"/>
      <c r="F1" s="47"/>
      <c r="G1" s="47"/>
      <c r="H1" s="47"/>
    </row>
    <row r="2" spans="1:12">
      <c r="A2" s="47" t="s">
        <v>1</v>
      </c>
      <c r="B2" s="47"/>
      <c r="C2" s="47"/>
      <c r="D2" s="47"/>
      <c r="E2" s="47"/>
      <c r="F2" s="47"/>
      <c r="G2" s="47"/>
      <c r="H2" s="47"/>
    </row>
    <row r="3" spans="1:12">
      <c r="A3" s="47" t="s">
        <v>2</v>
      </c>
      <c r="B3" s="47"/>
      <c r="C3" s="47"/>
      <c r="D3" s="47"/>
      <c r="E3" s="47"/>
      <c r="F3" s="47"/>
      <c r="G3" s="47"/>
      <c r="H3" s="47"/>
    </row>
    <row r="4" spans="1:12">
      <c r="A4" s="47"/>
      <c r="B4" s="47"/>
      <c r="C4" s="47"/>
      <c r="D4" s="47"/>
      <c r="E4" s="47"/>
      <c r="F4" s="47"/>
      <c r="G4" s="47"/>
      <c r="H4" s="47"/>
    </row>
    <row r="5" spans="1:12">
      <c r="A5" s="10"/>
      <c r="B5" s="10"/>
      <c r="C5" s="10"/>
      <c r="D5" s="10"/>
      <c r="E5" s="10"/>
      <c r="F5" s="10"/>
      <c r="G5" s="10"/>
      <c r="H5" s="17"/>
    </row>
    <row r="6" spans="1:12">
      <c r="A6" s="11" t="s">
        <v>27</v>
      </c>
      <c r="B6" s="11"/>
      <c r="C6" s="11"/>
      <c r="D6" s="11"/>
      <c r="E6" s="11"/>
      <c r="F6" s="11"/>
      <c r="G6" s="10"/>
      <c r="H6" s="18"/>
    </row>
    <row r="7" spans="1:12">
      <c r="A7" s="11" t="s">
        <v>28</v>
      </c>
      <c r="B7" s="7"/>
      <c r="C7" s="7"/>
      <c r="D7" s="7"/>
      <c r="E7" s="7"/>
      <c r="F7" s="7"/>
      <c r="G7" s="8"/>
      <c r="H7" s="19"/>
    </row>
    <row r="8" spans="1:12" ht="16.5" customHeight="1">
      <c r="A8" s="48" t="s">
        <v>82</v>
      </c>
      <c r="B8" s="48"/>
      <c r="C8" s="48"/>
      <c r="D8" s="48"/>
      <c r="E8" s="48"/>
      <c r="F8" s="48"/>
      <c r="G8" s="48"/>
      <c r="H8" s="19"/>
    </row>
    <row r="9" spans="1:12" ht="13.5" hidden="1" customHeight="1">
      <c r="A9" s="11"/>
      <c r="B9" s="7"/>
      <c r="C9" s="7"/>
      <c r="D9" s="7"/>
      <c r="E9" s="7"/>
      <c r="F9" s="7"/>
      <c r="G9" s="8"/>
      <c r="H9" s="19"/>
    </row>
    <row r="10" spans="1:12">
      <c r="A10" s="11" t="s">
        <v>3</v>
      </c>
      <c r="B10" s="7"/>
      <c r="C10" s="7"/>
      <c r="D10" s="7"/>
      <c r="E10" s="7"/>
      <c r="F10" s="7"/>
      <c r="G10" s="8"/>
      <c r="H10" s="19"/>
    </row>
    <row r="11" spans="1:12" ht="15.75" customHeight="1">
      <c r="A11" s="11" t="s">
        <v>4</v>
      </c>
      <c r="B11" s="7"/>
      <c r="C11" s="7"/>
      <c r="D11" s="7"/>
      <c r="E11" s="7"/>
      <c r="F11" s="7"/>
      <c r="G11" s="8"/>
      <c r="H11" s="19"/>
    </row>
    <row r="12" spans="1:12" ht="15" customHeight="1" thickBot="1">
      <c r="C12" s="14"/>
      <c r="D12" s="14"/>
      <c r="E12" s="14"/>
      <c r="F12" s="14"/>
      <c r="G12" s="13"/>
    </row>
    <row r="13" spans="1:12" ht="88.5" customHeight="1">
      <c r="A13" s="25" t="s">
        <v>5</v>
      </c>
      <c r="B13" s="4" t="s">
        <v>6</v>
      </c>
      <c r="C13" s="4" t="s">
        <v>7</v>
      </c>
      <c r="D13" s="4" t="s">
        <v>8</v>
      </c>
      <c r="E13" s="4" t="s">
        <v>38</v>
      </c>
      <c r="F13" s="16" t="s">
        <v>42</v>
      </c>
      <c r="G13" s="16" t="s">
        <v>73</v>
      </c>
      <c r="H13" s="21" t="s">
        <v>37</v>
      </c>
    </row>
    <row r="14" spans="1:12" ht="17.25" customHeight="1">
      <c r="A14" s="25" t="s">
        <v>9</v>
      </c>
      <c r="B14" s="4" t="s">
        <v>10</v>
      </c>
      <c r="C14" s="4" t="s">
        <v>11</v>
      </c>
      <c r="D14" s="4" t="s">
        <v>12</v>
      </c>
      <c r="E14" s="4" t="s">
        <v>13</v>
      </c>
      <c r="F14" s="16" t="s">
        <v>14</v>
      </c>
      <c r="G14" s="16" t="s">
        <v>15</v>
      </c>
      <c r="H14" s="22"/>
    </row>
    <row r="15" spans="1:12" s="3" customFormat="1" ht="22.5" customHeight="1">
      <c r="A15" s="5"/>
      <c r="B15" s="1" t="s">
        <v>55</v>
      </c>
      <c r="C15" s="15">
        <v>44075</v>
      </c>
      <c r="D15" s="2" t="s">
        <v>83</v>
      </c>
      <c r="E15" s="2">
        <v>400</v>
      </c>
      <c r="F15" s="28">
        <f t="shared" ref="F15" si="0">H15/E15*1000</f>
        <v>6.4249999999999989</v>
      </c>
      <c r="G15" s="26">
        <f t="shared" ref="G15" si="1">F15*20/100</f>
        <v>1.2849999999999997</v>
      </c>
      <c r="H15" s="27">
        <v>2.57</v>
      </c>
      <c r="I15" s="45"/>
      <c r="J15" s="46"/>
      <c r="L15" s="40"/>
    </row>
    <row r="16" spans="1:12" s="3" customFormat="1" ht="27" customHeight="1">
      <c r="A16" s="5"/>
      <c r="B16" s="1" t="s">
        <v>17</v>
      </c>
      <c r="C16" s="15">
        <v>44075</v>
      </c>
      <c r="D16" s="2" t="s">
        <v>83</v>
      </c>
      <c r="E16" s="2">
        <v>500</v>
      </c>
      <c r="F16" s="28">
        <f t="shared" ref="F16:F41" si="2">H16/E16*1000</f>
        <v>9.1199999999999992</v>
      </c>
      <c r="G16" s="26">
        <f t="shared" ref="G16:G23" si="3">F16*20/100</f>
        <v>1.8239999999999998</v>
      </c>
      <c r="H16" s="23">
        <v>4.5599999999999996</v>
      </c>
      <c r="I16" s="45"/>
      <c r="J16" s="46"/>
      <c r="L16" s="40"/>
    </row>
    <row r="17" spans="1:12" s="3" customFormat="1" ht="20.25" customHeight="1">
      <c r="A17" s="5" t="s">
        <v>45</v>
      </c>
      <c r="B17" s="1" t="s">
        <v>46</v>
      </c>
      <c r="C17" s="15">
        <v>44075</v>
      </c>
      <c r="D17" s="2" t="s">
        <v>83</v>
      </c>
      <c r="E17" s="2">
        <v>850</v>
      </c>
      <c r="F17" s="28">
        <f t="shared" ref="F17" si="4">H17/E17*1000</f>
        <v>7.2117647058823522</v>
      </c>
      <c r="G17" s="26">
        <f t="shared" ref="G17" si="5">F17*20/100</f>
        <v>1.4423529411764704</v>
      </c>
      <c r="H17" s="23">
        <v>6.13</v>
      </c>
      <c r="I17" s="45"/>
      <c r="J17" s="46"/>
      <c r="L17" s="40"/>
    </row>
    <row r="18" spans="1:12" s="3" customFormat="1" ht="20.25" customHeight="1">
      <c r="A18" s="5" t="s">
        <v>45</v>
      </c>
      <c r="B18" s="1" t="s">
        <v>68</v>
      </c>
      <c r="C18" s="15">
        <v>44075</v>
      </c>
      <c r="D18" s="2" t="s">
        <v>83</v>
      </c>
      <c r="E18" s="2">
        <v>850</v>
      </c>
      <c r="F18" s="28">
        <f t="shared" ref="F18" si="6">H18/E18*1000</f>
        <v>11.388235294117647</v>
      </c>
      <c r="G18" s="26">
        <f t="shared" ref="G18" si="7">F18*20/100</f>
        <v>2.2776470588235296</v>
      </c>
      <c r="H18" s="23">
        <v>9.68</v>
      </c>
      <c r="I18" s="45"/>
      <c r="J18" s="46"/>
      <c r="L18" s="40"/>
    </row>
    <row r="19" spans="1:12" s="3" customFormat="1" ht="20.25" customHeight="1">
      <c r="A19" s="5" t="s">
        <v>45</v>
      </c>
      <c r="B19" s="1" t="s">
        <v>43</v>
      </c>
      <c r="C19" s="15">
        <v>44075</v>
      </c>
      <c r="D19" s="2" t="s">
        <v>83</v>
      </c>
      <c r="E19" s="2">
        <v>750</v>
      </c>
      <c r="F19" s="28">
        <f t="shared" si="2"/>
        <v>7.5333333333333341</v>
      </c>
      <c r="G19" s="26">
        <f t="shared" ref="G19" si="8">F19*20/100</f>
        <v>1.5066666666666668</v>
      </c>
      <c r="H19" s="27">
        <v>5.65</v>
      </c>
      <c r="I19" s="45"/>
      <c r="J19" s="46"/>
      <c r="L19" s="40"/>
    </row>
    <row r="20" spans="1:12" s="3" customFormat="1" ht="21" customHeight="1">
      <c r="A20" s="5" t="s">
        <v>45</v>
      </c>
      <c r="B20" s="1" t="s">
        <v>44</v>
      </c>
      <c r="C20" s="15">
        <v>44075</v>
      </c>
      <c r="D20" s="2" t="s">
        <v>83</v>
      </c>
      <c r="E20" s="2">
        <v>750</v>
      </c>
      <c r="F20" s="28">
        <f t="shared" si="2"/>
        <v>11.76</v>
      </c>
      <c r="G20" s="26">
        <f t="shared" ref="G20:G21" si="9">F20*20/100</f>
        <v>2.3519999999999999</v>
      </c>
      <c r="H20" s="23">
        <v>8.82</v>
      </c>
      <c r="I20" s="45"/>
      <c r="J20" s="46"/>
      <c r="L20" s="40"/>
    </row>
    <row r="21" spans="1:12" s="3" customFormat="1" ht="20.25" customHeight="1">
      <c r="A21" s="5" t="s">
        <v>45</v>
      </c>
      <c r="B21" s="1" t="s">
        <v>50</v>
      </c>
      <c r="C21" s="15">
        <v>44075</v>
      </c>
      <c r="D21" s="2" t="s">
        <v>83</v>
      </c>
      <c r="E21" s="2">
        <v>750</v>
      </c>
      <c r="F21" s="28">
        <f t="shared" si="2"/>
        <v>7.68</v>
      </c>
      <c r="G21" s="26">
        <f t="shared" si="9"/>
        <v>1.536</v>
      </c>
      <c r="H21" s="27">
        <v>5.76</v>
      </c>
      <c r="I21" s="45"/>
      <c r="J21" s="46"/>
      <c r="L21" s="40"/>
    </row>
    <row r="22" spans="1:12" s="3" customFormat="1" ht="21" customHeight="1">
      <c r="A22" s="5" t="s">
        <v>45</v>
      </c>
      <c r="B22" s="1" t="s">
        <v>51</v>
      </c>
      <c r="C22" s="15">
        <v>44075</v>
      </c>
      <c r="D22" s="2" t="s">
        <v>83</v>
      </c>
      <c r="E22" s="2">
        <v>750</v>
      </c>
      <c r="F22" s="28">
        <f t="shared" si="2"/>
        <v>12.213333333333333</v>
      </c>
      <c r="G22" s="26">
        <f t="shared" ref="G22" si="10">F22*20/100</f>
        <v>2.4426666666666663</v>
      </c>
      <c r="H22" s="27">
        <v>9.16</v>
      </c>
      <c r="I22" s="45"/>
      <c r="J22" s="46"/>
      <c r="L22" s="40"/>
    </row>
    <row r="23" spans="1:12" ht="27.75" customHeight="1">
      <c r="A23" s="5" t="s">
        <v>16</v>
      </c>
      <c r="B23" s="12" t="s">
        <v>31</v>
      </c>
      <c r="C23" s="15">
        <v>44075</v>
      </c>
      <c r="D23" s="42" t="s">
        <v>72</v>
      </c>
      <c r="E23" s="2">
        <v>750</v>
      </c>
      <c r="F23" s="43">
        <f t="shared" ref="F23:F40" si="11">H23/E23</f>
        <v>1.0653333333333334E-2</v>
      </c>
      <c r="G23" s="26">
        <f t="shared" si="3"/>
        <v>2.130666666666667E-3</v>
      </c>
      <c r="H23" s="24">
        <v>7.99</v>
      </c>
      <c r="J23" s="46"/>
    </row>
    <row r="24" spans="1:12" s="3" customFormat="1" ht="32.25" customHeight="1">
      <c r="A24" s="5" t="s">
        <v>16</v>
      </c>
      <c r="B24" s="1" t="s">
        <v>74</v>
      </c>
      <c r="C24" s="15">
        <v>44075</v>
      </c>
      <c r="D24" s="42" t="s">
        <v>72</v>
      </c>
      <c r="E24" s="2">
        <v>500</v>
      </c>
      <c r="F24" s="43">
        <f t="shared" si="11"/>
        <v>1.2119999999999999E-2</v>
      </c>
      <c r="G24" s="26">
        <f t="shared" ref="G24:G40" si="12">F24*20/100</f>
        <v>2.4239999999999999E-3</v>
      </c>
      <c r="H24" s="27">
        <v>6.06</v>
      </c>
      <c r="I24" s="45"/>
      <c r="J24" s="46"/>
      <c r="L24" s="40"/>
    </row>
    <row r="25" spans="1:12" s="3" customFormat="1" ht="32.25" customHeight="1">
      <c r="A25" s="5" t="s">
        <v>16</v>
      </c>
      <c r="B25" s="1" t="s">
        <v>41</v>
      </c>
      <c r="C25" s="15">
        <v>44075</v>
      </c>
      <c r="D25" s="42" t="s">
        <v>72</v>
      </c>
      <c r="E25" s="2">
        <v>750</v>
      </c>
      <c r="F25" s="43">
        <f t="shared" si="11"/>
        <v>1.0586666666666668E-2</v>
      </c>
      <c r="G25" s="26">
        <f>F25*20/100</f>
        <v>2.1173333333333335E-3</v>
      </c>
      <c r="H25" s="23">
        <v>7.94</v>
      </c>
      <c r="I25" s="45"/>
      <c r="J25" s="46"/>
      <c r="L25" s="40"/>
    </row>
    <row r="26" spans="1:12" ht="27.75" customHeight="1">
      <c r="A26" s="5" t="s">
        <v>16</v>
      </c>
      <c r="B26" s="1" t="s">
        <v>48</v>
      </c>
      <c r="C26" s="15">
        <v>44075</v>
      </c>
      <c r="D26" s="42" t="s">
        <v>72</v>
      </c>
      <c r="E26" s="2">
        <v>870</v>
      </c>
      <c r="F26" s="43">
        <f t="shared" si="11"/>
        <v>9.9080459770114933E-3</v>
      </c>
      <c r="G26" s="26">
        <f t="shared" ref="G26" si="13">F26*20/100</f>
        <v>1.9816091954022986E-3</v>
      </c>
      <c r="H26" s="24">
        <v>8.6199999999999992</v>
      </c>
      <c r="J26" s="46"/>
    </row>
    <row r="27" spans="1:12" s="3" customFormat="1" ht="32.25" customHeight="1">
      <c r="A27" s="5" t="s">
        <v>16</v>
      </c>
      <c r="B27" s="1" t="s">
        <v>39</v>
      </c>
      <c r="C27" s="15">
        <v>44075</v>
      </c>
      <c r="D27" s="42" t="s">
        <v>72</v>
      </c>
      <c r="E27" s="2">
        <v>500</v>
      </c>
      <c r="F27" s="43">
        <f t="shared" si="11"/>
        <v>1.2359999999999999E-2</v>
      </c>
      <c r="G27" s="26">
        <f t="shared" ref="G27:G29" si="14">F27*20/100</f>
        <v>2.4719999999999998E-3</v>
      </c>
      <c r="H27" s="23">
        <v>6.18</v>
      </c>
      <c r="I27" s="45"/>
      <c r="J27" s="46"/>
      <c r="L27" s="40"/>
    </row>
    <row r="28" spans="1:12" s="3" customFormat="1" ht="31.5" customHeight="1">
      <c r="A28" s="5" t="s">
        <v>16</v>
      </c>
      <c r="B28" s="1" t="s">
        <v>18</v>
      </c>
      <c r="C28" s="15">
        <v>44075</v>
      </c>
      <c r="D28" s="42" t="s">
        <v>72</v>
      </c>
      <c r="E28" s="2">
        <v>750</v>
      </c>
      <c r="F28" s="43">
        <f t="shared" si="11"/>
        <v>1.0960000000000001E-2</v>
      </c>
      <c r="G28" s="26">
        <f t="shared" si="14"/>
        <v>2.1919999999999999E-3</v>
      </c>
      <c r="H28" s="23">
        <v>8.2200000000000006</v>
      </c>
      <c r="I28" s="45"/>
      <c r="J28" s="46"/>
      <c r="L28" s="40"/>
    </row>
    <row r="29" spans="1:12" ht="27.75" customHeight="1">
      <c r="A29" s="5" t="s">
        <v>16</v>
      </c>
      <c r="B29" s="1" t="s">
        <v>32</v>
      </c>
      <c r="C29" s="15">
        <v>44075</v>
      </c>
      <c r="D29" s="42" t="s">
        <v>72</v>
      </c>
      <c r="E29" s="2">
        <v>870</v>
      </c>
      <c r="F29" s="43">
        <f t="shared" si="11"/>
        <v>1.0218390804597702E-2</v>
      </c>
      <c r="G29" s="26">
        <f t="shared" si="14"/>
        <v>2.0436781609195404E-3</v>
      </c>
      <c r="H29" s="24">
        <v>8.89</v>
      </c>
      <c r="J29" s="46"/>
    </row>
    <row r="30" spans="1:12" ht="27.75" customHeight="1">
      <c r="A30" s="5" t="s">
        <v>16</v>
      </c>
      <c r="B30" s="1" t="s">
        <v>81</v>
      </c>
      <c r="C30" s="15">
        <v>44075</v>
      </c>
      <c r="D30" s="42" t="s">
        <v>72</v>
      </c>
      <c r="E30" s="2">
        <v>870</v>
      </c>
      <c r="F30" s="43">
        <f t="shared" ref="F30" si="15">H30/E30</f>
        <v>1.0218390804597702E-2</v>
      </c>
      <c r="G30" s="26">
        <f t="shared" ref="G30" si="16">F30*20/100</f>
        <v>2.0436781609195404E-3</v>
      </c>
      <c r="H30" s="24">
        <v>8.89</v>
      </c>
      <c r="J30" s="46"/>
    </row>
    <row r="31" spans="1:12" s="3" customFormat="1" ht="31.5" customHeight="1">
      <c r="A31" s="5" t="s">
        <v>16</v>
      </c>
      <c r="B31" s="1" t="s">
        <v>20</v>
      </c>
      <c r="C31" s="15">
        <v>44075</v>
      </c>
      <c r="D31" s="42" t="s">
        <v>72</v>
      </c>
      <c r="E31" s="2">
        <v>875</v>
      </c>
      <c r="F31" s="43">
        <f t="shared" si="11"/>
        <v>1.0982857142857141E-2</v>
      </c>
      <c r="G31" s="26">
        <f t="shared" si="12"/>
        <v>2.1965714285714284E-3</v>
      </c>
      <c r="H31" s="23">
        <v>9.61</v>
      </c>
      <c r="I31" s="45"/>
      <c r="J31" s="46"/>
      <c r="L31" s="40"/>
    </row>
    <row r="32" spans="1:12" s="3" customFormat="1" ht="31.5" customHeight="1">
      <c r="A32" s="5" t="s">
        <v>16</v>
      </c>
      <c r="B32" s="12" t="s">
        <v>21</v>
      </c>
      <c r="C32" s="15">
        <v>44075</v>
      </c>
      <c r="D32" s="42" t="s">
        <v>72</v>
      </c>
      <c r="E32" s="2">
        <v>750</v>
      </c>
      <c r="F32" s="43">
        <f t="shared" si="11"/>
        <v>1.1226666666666666E-2</v>
      </c>
      <c r="G32" s="26">
        <f t="shared" si="12"/>
        <v>2.2453333333333331E-3</v>
      </c>
      <c r="H32" s="27">
        <v>8.42</v>
      </c>
      <c r="I32" s="45"/>
      <c r="J32" s="46"/>
      <c r="L32" s="40"/>
    </row>
    <row r="33" spans="1:12" s="3" customFormat="1" ht="31.5" customHeight="1">
      <c r="A33" s="5" t="s">
        <v>16</v>
      </c>
      <c r="B33" s="12" t="s">
        <v>29</v>
      </c>
      <c r="C33" s="15">
        <v>44075</v>
      </c>
      <c r="D33" s="42" t="s">
        <v>72</v>
      </c>
      <c r="E33" s="2">
        <v>750</v>
      </c>
      <c r="F33" s="43">
        <f t="shared" si="11"/>
        <v>1.2200000000000001E-2</v>
      </c>
      <c r="G33" s="26">
        <f t="shared" si="12"/>
        <v>2.4400000000000003E-3</v>
      </c>
      <c r="H33" s="23">
        <v>9.15</v>
      </c>
      <c r="I33" s="45"/>
      <c r="J33" s="46"/>
      <c r="L33" s="40"/>
    </row>
    <row r="34" spans="1:12" s="3" customFormat="1" ht="31.5" customHeight="1">
      <c r="A34" s="5" t="s">
        <v>16</v>
      </c>
      <c r="B34" s="12" t="s">
        <v>30</v>
      </c>
      <c r="C34" s="15">
        <v>44075</v>
      </c>
      <c r="D34" s="42" t="s">
        <v>72</v>
      </c>
      <c r="E34" s="2">
        <v>750</v>
      </c>
      <c r="F34" s="43">
        <f t="shared" si="11"/>
        <v>1.6146666666666667E-2</v>
      </c>
      <c r="G34" s="26">
        <f t="shared" si="12"/>
        <v>3.2293333333333336E-3</v>
      </c>
      <c r="H34" s="23">
        <v>12.11</v>
      </c>
      <c r="I34" s="45"/>
      <c r="J34" s="46"/>
      <c r="L34" s="40"/>
    </row>
    <row r="35" spans="1:12" ht="33" customHeight="1">
      <c r="A35" s="5" t="s">
        <v>16</v>
      </c>
      <c r="B35" s="1" t="s">
        <v>36</v>
      </c>
      <c r="C35" s="15">
        <v>44075</v>
      </c>
      <c r="D35" s="42" t="s">
        <v>72</v>
      </c>
      <c r="E35" s="2">
        <v>750</v>
      </c>
      <c r="F35" s="43">
        <f t="shared" si="11"/>
        <v>1.2213333333333333E-2</v>
      </c>
      <c r="G35" s="26">
        <f t="shared" si="12"/>
        <v>2.4426666666666668E-3</v>
      </c>
      <c r="H35" s="41">
        <v>9.16</v>
      </c>
      <c r="J35" s="46"/>
    </row>
    <row r="36" spans="1:12" ht="33" customHeight="1">
      <c r="A36" s="5" t="s">
        <v>16</v>
      </c>
      <c r="B36" s="1" t="s">
        <v>22</v>
      </c>
      <c r="C36" s="15">
        <v>44075</v>
      </c>
      <c r="D36" s="42" t="s">
        <v>72</v>
      </c>
      <c r="E36" s="2">
        <v>870</v>
      </c>
      <c r="F36" s="43">
        <f t="shared" si="11"/>
        <v>1.0988505747126438E-2</v>
      </c>
      <c r="G36" s="26">
        <f t="shared" si="12"/>
        <v>2.1977011494252875E-3</v>
      </c>
      <c r="H36" s="24">
        <v>9.56</v>
      </c>
      <c r="J36" s="46"/>
    </row>
    <row r="37" spans="1:12" ht="33" customHeight="1">
      <c r="A37" s="5" t="s">
        <v>16</v>
      </c>
      <c r="B37" s="1" t="s">
        <v>25</v>
      </c>
      <c r="C37" s="15">
        <v>44075</v>
      </c>
      <c r="D37" s="42" t="s">
        <v>72</v>
      </c>
      <c r="E37" s="2">
        <v>870</v>
      </c>
      <c r="F37" s="43">
        <f t="shared" si="11"/>
        <v>1.0724137931034482E-2</v>
      </c>
      <c r="G37" s="26">
        <f t="shared" si="12"/>
        <v>2.1448275862068962E-3</v>
      </c>
      <c r="H37" s="24">
        <v>9.33</v>
      </c>
      <c r="J37" s="46"/>
    </row>
    <row r="38" spans="1:12" ht="33" customHeight="1">
      <c r="A38" s="5" t="s">
        <v>16</v>
      </c>
      <c r="B38" s="12" t="s">
        <v>23</v>
      </c>
      <c r="C38" s="15">
        <v>44075</v>
      </c>
      <c r="D38" s="42" t="s">
        <v>72</v>
      </c>
      <c r="E38" s="2">
        <v>750</v>
      </c>
      <c r="F38" s="43">
        <f t="shared" si="11"/>
        <v>1.1426666666666667E-2</v>
      </c>
      <c r="G38" s="26">
        <f t="shared" si="12"/>
        <v>2.2853333333333332E-3</v>
      </c>
      <c r="H38" s="24">
        <v>8.57</v>
      </c>
      <c r="J38" s="46"/>
    </row>
    <row r="39" spans="1:12" ht="27.75" customHeight="1">
      <c r="A39" s="5" t="s">
        <v>16</v>
      </c>
      <c r="B39" s="1" t="s">
        <v>35</v>
      </c>
      <c r="C39" s="15">
        <v>44075</v>
      </c>
      <c r="D39" s="42" t="s">
        <v>72</v>
      </c>
      <c r="E39" s="2">
        <v>750</v>
      </c>
      <c r="F39" s="43">
        <f t="shared" si="11"/>
        <v>1.6320000000000001E-2</v>
      </c>
      <c r="G39" s="26">
        <f t="shared" si="12"/>
        <v>3.2640000000000004E-3</v>
      </c>
      <c r="H39" s="24">
        <v>12.24</v>
      </c>
      <c r="J39" s="46"/>
    </row>
    <row r="40" spans="1:12" ht="33" customHeight="1">
      <c r="A40" s="5" t="s">
        <v>16</v>
      </c>
      <c r="B40" s="12" t="s">
        <v>26</v>
      </c>
      <c r="C40" s="15">
        <v>44075</v>
      </c>
      <c r="D40" s="42" t="s">
        <v>72</v>
      </c>
      <c r="E40" s="2">
        <v>750</v>
      </c>
      <c r="F40" s="43">
        <f t="shared" si="11"/>
        <v>1.1213333333333334E-2</v>
      </c>
      <c r="G40" s="26">
        <f t="shared" si="12"/>
        <v>2.2426666666666667E-3</v>
      </c>
      <c r="H40" s="24">
        <v>8.41</v>
      </c>
      <c r="J40" s="46"/>
    </row>
    <row r="41" spans="1:12" ht="33" customHeight="1">
      <c r="A41" s="5"/>
      <c r="B41" s="12" t="s">
        <v>53</v>
      </c>
      <c r="C41" s="15">
        <v>44075</v>
      </c>
      <c r="D41" s="2" t="s">
        <v>83</v>
      </c>
      <c r="E41" s="2">
        <v>890</v>
      </c>
      <c r="F41" s="28">
        <f t="shared" si="2"/>
        <v>7.1348314606741567</v>
      </c>
      <c r="G41" s="26">
        <f t="shared" ref="G41:G54" si="17">F41*20/100</f>
        <v>1.4269662921348314</v>
      </c>
      <c r="H41" s="41">
        <v>6.35</v>
      </c>
      <c r="J41" s="46"/>
    </row>
    <row r="42" spans="1:12" s="3" customFormat="1" ht="20.25" customHeight="1">
      <c r="A42" s="5" t="s">
        <v>45</v>
      </c>
      <c r="B42" s="1" t="s">
        <v>54</v>
      </c>
      <c r="C42" s="15">
        <v>44075</v>
      </c>
      <c r="D42" s="2" t="s">
        <v>83</v>
      </c>
      <c r="E42" s="2">
        <v>700</v>
      </c>
      <c r="F42" s="28">
        <f t="shared" ref="F42:F49" si="18">H42/E42*1000</f>
        <v>11.814285714285713</v>
      </c>
      <c r="G42" s="26">
        <f t="shared" si="17"/>
        <v>2.362857142857143</v>
      </c>
      <c r="H42" s="23">
        <v>8.27</v>
      </c>
      <c r="I42" s="45"/>
      <c r="J42" s="46"/>
      <c r="L42" s="40"/>
    </row>
    <row r="43" spans="1:12" s="3" customFormat="1" ht="31.5" customHeight="1">
      <c r="A43" s="5" t="s">
        <v>16</v>
      </c>
      <c r="B43" s="1" t="s">
        <v>56</v>
      </c>
      <c r="C43" s="15">
        <v>44075</v>
      </c>
      <c r="D43" s="42" t="s">
        <v>72</v>
      </c>
      <c r="E43" s="2">
        <v>315</v>
      </c>
      <c r="F43" s="43">
        <f t="shared" ref="F43:F54" si="19">H43/E43</f>
        <v>1.707936507936508E-2</v>
      </c>
      <c r="G43" s="26">
        <f t="shared" si="17"/>
        <v>3.4158730158730163E-3</v>
      </c>
      <c r="H43" s="27">
        <v>5.38</v>
      </c>
      <c r="I43" s="45"/>
      <c r="J43" s="46"/>
      <c r="L43" s="40"/>
    </row>
    <row r="44" spans="1:12" s="3" customFormat="1" ht="31.5" customHeight="1">
      <c r="A44" s="5" t="s">
        <v>16</v>
      </c>
      <c r="B44" s="12" t="s">
        <v>57</v>
      </c>
      <c r="C44" s="15">
        <v>44075</v>
      </c>
      <c r="D44" s="42" t="s">
        <v>72</v>
      </c>
      <c r="E44" s="2">
        <v>555</v>
      </c>
      <c r="F44" s="43">
        <f t="shared" si="19"/>
        <v>1.1819819819819818E-2</v>
      </c>
      <c r="G44" s="26">
        <f t="shared" si="17"/>
        <v>2.3639639639639635E-3</v>
      </c>
      <c r="H44" s="27">
        <v>6.56</v>
      </c>
      <c r="I44" s="45"/>
      <c r="J44" s="46"/>
      <c r="L44" s="40"/>
    </row>
    <row r="45" spans="1:12" ht="27.75" customHeight="1">
      <c r="A45" s="5" t="s">
        <v>16</v>
      </c>
      <c r="B45" s="12" t="s">
        <v>58</v>
      </c>
      <c r="C45" s="15">
        <v>44075</v>
      </c>
      <c r="D45" s="42" t="s">
        <v>72</v>
      </c>
      <c r="E45" s="2">
        <v>680</v>
      </c>
      <c r="F45" s="43">
        <f t="shared" si="19"/>
        <v>1.1102941176470588E-2</v>
      </c>
      <c r="G45" s="26">
        <f t="shared" si="17"/>
        <v>2.2205882352941174E-3</v>
      </c>
      <c r="H45" s="41">
        <v>7.55</v>
      </c>
      <c r="J45" s="46"/>
    </row>
    <row r="46" spans="1:12" s="3" customFormat="1" ht="31.5" customHeight="1">
      <c r="A46" s="5" t="s">
        <v>16</v>
      </c>
      <c r="B46" s="1" t="s">
        <v>59</v>
      </c>
      <c r="C46" s="15">
        <v>44075</v>
      </c>
      <c r="D46" s="42" t="s">
        <v>72</v>
      </c>
      <c r="E46" s="2">
        <v>815</v>
      </c>
      <c r="F46" s="43">
        <f t="shared" si="19"/>
        <v>1.1226993865030675E-2</v>
      </c>
      <c r="G46" s="26">
        <f t="shared" si="17"/>
        <v>2.2453987730061352E-3</v>
      </c>
      <c r="H46" s="23">
        <v>9.15</v>
      </c>
      <c r="I46" s="45"/>
      <c r="J46" s="46"/>
      <c r="L46" s="40"/>
    </row>
    <row r="47" spans="1:12" s="3" customFormat="1" ht="31.5" customHeight="1">
      <c r="A47" s="5" t="s">
        <v>16</v>
      </c>
      <c r="B47" s="12" t="s">
        <v>60</v>
      </c>
      <c r="C47" s="15">
        <v>44075</v>
      </c>
      <c r="D47" s="42" t="s">
        <v>72</v>
      </c>
      <c r="E47" s="2">
        <v>665</v>
      </c>
      <c r="F47" s="43">
        <f t="shared" si="19"/>
        <v>1.1714285714285714E-2</v>
      </c>
      <c r="G47" s="26">
        <f t="shared" si="17"/>
        <v>2.3428571428571426E-3</v>
      </c>
      <c r="H47" s="27">
        <v>7.79</v>
      </c>
      <c r="I47" s="45"/>
      <c r="J47" s="46"/>
      <c r="L47" s="40"/>
    </row>
    <row r="48" spans="1:12" s="3" customFormat="1" ht="31.5" customHeight="1">
      <c r="A48" s="5" t="s">
        <v>16</v>
      </c>
      <c r="B48" s="12" t="s">
        <v>61</v>
      </c>
      <c r="C48" s="15">
        <v>44075</v>
      </c>
      <c r="D48" s="42" t="s">
        <v>72</v>
      </c>
      <c r="E48" s="2">
        <v>690</v>
      </c>
      <c r="F48" s="43">
        <f t="shared" si="19"/>
        <v>1.5884057971014495E-2</v>
      </c>
      <c r="G48" s="26">
        <f t="shared" si="17"/>
        <v>3.176811594202899E-3</v>
      </c>
      <c r="H48" s="23">
        <v>10.96</v>
      </c>
      <c r="I48" s="45"/>
      <c r="J48" s="46"/>
      <c r="L48" s="40"/>
    </row>
    <row r="49" spans="1:12" s="3" customFormat="1" ht="20.25" customHeight="1">
      <c r="A49" s="5" t="s">
        <v>45</v>
      </c>
      <c r="B49" s="1" t="s">
        <v>62</v>
      </c>
      <c r="C49" s="15">
        <v>44075</v>
      </c>
      <c r="D49" s="2" t="s">
        <v>83</v>
      </c>
      <c r="E49" s="2">
        <v>670</v>
      </c>
      <c r="F49" s="28">
        <f t="shared" si="18"/>
        <v>11.626865671641792</v>
      </c>
      <c r="G49" s="26">
        <f t="shared" si="17"/>
        <v>2.3253731343283586</v>
      </c>
      <c r="H49" s="23">
        <v>7.79</v>
      </c>
      <c r="I49" s="45"/>
      <c r="J49" s="46"/>
      <c r="L49" s="40"/>
    </row>
    <row r="50" spans="1:12" s="3" customFormat="1" ht="31.5" customHeight="1">
      <c r="A50" s="5" t="s">
        <v>16</v>
      </c>
      <c r="B50" s="12" t="s">
        <v>66</v>
      </c>
      <c r="C50" s="15">
        <v>44075</v>
      </c>
      <c r="D50" s="42" t="s">
        <v>72</v>
      </c>
      <c r="E50" s="2">
        <v>750</v>
      </c>
      <c r="F50" s="43">
        <f t="shared" si="19"/>
        <v>7.0533333333333333E-3</v>
      </c>
      <c r="G50" s="26">
        <f t="shared" si="17"/>
        <v>1.4106666666666668E-3</v>
      </c>
      <c r="H50" s="23">
        <v>5.29</v>
      </c>
      <c r="I50" s="45"/>
      <c r="J50" s="46"/>
      <c r="L50" s="40"/>
    </row>
    <row r="51" spans="1:12" s="3" customFormat="1" ht="31.5" customHeight="1">
      <c r="A51" s="5" t="s">
        <v>16</v>
      </c>
      <c r="B51" s="12" t="s">
        <v>63</v>
      </c>
      <c r="C51" s="15">
        <v>44075</v>
      </c>
      <c r="D51" s="42" t="s">
        <v>72</v>
      </c>
      <c r="E51" s="2">
        <v>750</v>
      </c>
      <c r="F51" s="43">
        <f t="shared" si="19"/>
        <v>7.2266666666666668E-3</v>
      </c>
      <c r="G51" s="26">
        <f t="shared" si="17"/>
        <v>1.4453333333333334E-3</v>
      </c>
      <c r="H51" s="27">
        <v>5.42</v>
      </c>
      <c r="I51" s="45"/>
      <c r="J51" s="46"/>
      <c r="L51" s="40"/>
    </row>
    <row r="52" spans="1:12" s="3" customFormat="1" ht="31.5" customHeight="1">
      <c r="A52" s="5" t="s">
        <v>16</v>
      </c>
      <c r="B52" s="12" t="s">
        <v>64</v>
      </c>
      <c r="C52" s="15">
        <v>44075</v>
      </c>
      <c r="D52" s="42" t="s">
        <v>72</v>
      </c>
      <c r="E52" s="2">
        <v>850</v>
      </c>
      <c r="F52" s="43">
        <f t="shared" si="19"/>
        <v>7.0705882352941176E-3</v>
      </c>
      <c r="G52" s="26">
        <f t="shared" si="17"/>
        <v>1.4141176470588235E-3</v>
      </c>
      <c r="H52" s="27">
        <v>6.01</v>
      </c>
      <c r="I52" s="45"/>
      <c r="J52" s="46"/>
      <c r="L52" s="40"/>
    </row>
    <row r="53" spans="1:12" s="3" customFormat="1" ht="31.5" customHeight="1">
      <c r="A53" s="5" t="s">
        <v>16</v>
      </c>
      <c r="B53" s="12" t="s">
        <v>67</v>
      </c>
      <c r="C53" s="15">
        <v>44075</v>
      </c>
      <c r="D53" s="42" t="s">
        <v>72</v>
      </c>
      <c r="E53" s="2">
        <v>850</v>
      </c>
      <c r="F53" s="43">
        <f t="shared" si="19"/>
        <v>7.2117647058823524E-3</v>
      </c>
      <c r="G53" s="26">
        <f t="shared" si="17"/>
        <v>1.4423529411764704E-3</v>
      </c>
      <c r="H53" s="27">
        <v>6.13</v>
      </c>
      <c r="I53" s="45"/>
      <c r="J53" s="46"/>
      <c r="L53" s="40"/>
    </row>
    <row r="54" spans="1:12" s="3" customFormat="1" ht="31.5" customHeight="1">
      <c r="A54" s="5" t="s">
        <v>16</v>
      </c>
      <c r="B54" s="12" t="s">
        <v>65</v>
      </c>
      <c r="C54" s="15">
        <v>44075</v>
      </c>
      <c r="D54" s="42" t="s">
        <v>72</v>
      </c>
      <c r="E54" s="2">
        <v>750</v>
      </c>
      <c r="F54" s="43">
        <f t="shared" si="19"/>
        <v>7.3733333333333333E-3</v>
      </c>
      <c r="G54" s="26">
        <f t="shared" si="17"/>
        <v>1.4746666666666667E-3</v>
      </c>
      <c r="H54" s="27">
        <v>5.53</v>
      </c>
      <c r="I54" s="45"/>
      <c r="J54" s="46"/>
      <c r="L54" s="40"/>
    </row>
    <row r="55" spans="1:12" s="3" customFormat="1" ht="31.5" customHeight="1">
      <c r="A55" s="5" t="s">
        <v>16</v>
      </c>
      <c r="B55" s="1" t="s">
        <v>34</v>
      </c>
      <c r="C55" s="15">
        <v>44075</v>
      </c>
      <c r="D55" s="42" t="s">
        <v>72</v>
      </c>
      <c r="E55" s="2">
        <v>870</v>
      </c>
      <c r="F55" s="43">
        <f t="shared" ref="F55:F59" si="20">H55/E55</f>
        <v>1.0873563218390805E-2</v>
      </c>
      <c r="G55" s="26">
        <f t="shared" ref="G55:G59" si="21">F55*20/100</f>
        <v>2.1747126436781612E-3</v>
      </c>
      <c r="H55" s="27">
        <v>9.4600000000000009</v>
      </c>
      <c r="I55" s="45"/>
      <c r="J55" s="46"/>
      <c r="L55" s="40"/>
    </row>
    <row r="56" spans="1:12" s="3" customFormat="1" ht="31.5" customHeight="1">
      <c r="A56" s="5" t="s">
        <v>16</v>
      </c>
      <c r="B56" s="12" t="s">
        <v>75</v>
      </c>
      <c r="C56" s="15">
        <v>44075</v>
      </c>
      <c r="D56" s="42" t="s">
        <v>72</v>
      </c>
      <c r="E56" s="2">
        <v>750</v>
      </c>
      <c r="F56" s="43">
        <f t="shared" si="20"/>
        <v>7.1466666666666675E-3</v>
      </c>
      <c r="G56" s="26">
        <f t="shared" si="21"/>
        <v>1.4293333333333337E-3</v>
      </c>
      <c r="H56" s="27">
        <v>5.36</v>
      </c>
      <c r="I56" s="45"/>
      <c r="J56" s="46"/>
      <c r="L56" s="40"/>
    </row>
    <row r="57" spans="1:12" s="3" customFormat="1" ht="31.5" customHeight="1">
      <c r="A57" s="5" t="s">
        <v>16</v>
      </c>
      <c r="B57" s="12" t="s">
        <v>76</v>
      </c>
      <c r="C57" s="15">
        <v>44075</v>
      </c>
      <c r="D57" s="42" t="s">
        <v>72</v>
      </c>
      <c r="E57" s="2">
        <v>750</v>
      </c>
      <c r="F57" s="43">
        <f t="shared" si="20"/>
        <v>7.28E-3</v>
      </c>
      <c r="G57" s="26">
        <f t="shared" si="21"/>
        <v>1.456E-3</v>
      </c>
      <c r="H57" s="27">
        <v>5.46</v>
      </c>
      <c r="I57" s="45"/>
      <c r="J57" s="46"/>
      <c r="L57" s="40"/>
    </row>
    <row r="58" spans="1:12" s="3" customFormat="1" ht="31.5" customHeight="1">
      <c r="A58" s="5" t="s">
        <v>16</v>
      </c>
      <c r="B58" s="12" t="s">
        <v>77</v>
      </c>
      <c r="C58" s="15">
        <v>44075</v>
      </c>
      <c r="D58" s="42" t="s">
        <v>72</v>
      </c>
      <c r="E58" s="2">
        <v>750</v>
      </c>
      <c r="F58" s="43">
        <f t="shared" si="20"/>
        <v>7.5599999999999999E-3</v>
      </c>
      <c r="G58" s="26">
        <f t="shared" si="21"/>
        <v>1.5120000000000001E-3</v>
      </c>
      <c r="H58" s="27">
        <v>5.67</v>
      </c>
      <c r="I58" s="45"/>
      <c r="J58" s="46"/>
      <c r="L58" s="40"/>
    </row>
    <row r="59" spans="1:12" s="3" customFormat="1" ht="31.5" customHeight="1">
      <c r="A59" s="5" t="s">
        <v>16</v>
      </c>
      <c r="B59" s="12" t="s">
        <v>78</v>
      </c>
      <c r="C59" s="15">
        <v>44075</v>
      </c>
      <c r="D59" s="42" t="s">
        <v>72</v>
      </c>
      <c r="E59" s="2">
        <v>750</v>
      </c>
      <c r="F59" s="43">
        <f t="shared" si="20"/>
        <v>7.4266666666666674E-3</v>
      </c>
      <c r="G59" s="26">
        <f t="shared" si="21"/>
        <v>1.4853333333333335E-3</v>
      </c>
      <c r="H59" s="27">
        <v>5.57</v>
      </c>
      <c r="I59" s="45"/>
      <c r="J59" s="46"/>
      <c r="L59" s="40"/>
    </row>
    <row r="60" spans="1:12" s="3" customFormat="1" ht="31.5" customHeight="1">
      <c r="A60" s="5" t="s">
        <v>16</v>
      </c>
      <c r="B60" s="1" t="s">
        <v>79</v>
      </c>
      <c r="C60" s="15">
        <v>44075</v>
      </c>
      <c r="D60" s="42" t="s">
        <v>72</v>
      </c>
      <c r="E60" s="2">
        <v>870</v>
      </c>
      <c r="F60" s="43">
        <f t="shared" ref="F60:F61" si="22">H60/E60</f>
        <v>7.0574712643678159E-3</v>
      </c>
      <c r="G60" s="26">
        <f t="shared" ref="G60:G61" si="23">F60*20/100</f>
        <v>1.4114942528735634E-3</v>
      </c>
      <c r="H60" s="27">
        <v>6.14</v>
      </c>
      <c r="I60" s="45"/>
      <c r="J60" s="46"/>
      <c r="L60" s="40"/>
    </row>
    <row r="61" spans="1:12" s="3" customFormat="1" ht="31.5" customHeight="1">
      <c r="A61" s="5" t="s">
        <v>16</v>
      </c>
      <c r="B61" s="12" t="s">
        <v>80</v>
      </c>
      <c r="C61" s="15">
        <v>44046</v>
      </c>
      <c r="D61" s="42" t="s">
        <v>72</v>
      </c>
      <c r="E61" s="2">
        <v>675</v>
      </c>
      <c r="F61" s="43">
        <f t="shared" si="22"/>
        <v>6.2666666666666669E-3</v>
      </c>
      <c r="G61" s="26">
        <f t="shared" si="23"/>
        <v>1.2533333333333335E-3</v>
      </c>
      <c r="H61" s="23">
        <v>4.2300000000000004</v>
      </c>
      <c r="I61" s="45"/>
      <c r="J61" s="46"/>
      <c r="L61" s="40"/>
    </row>
    <row r="62" spans="1:12" s="3" customFormat="1" ht="31.5" customHeight="1">
      <c r="A62" s="5"/>
      <c r="B62" s="12" t="s">
        <v>70</v>
      </c>
      <c r="C62" s="15">
        <v>44075</v>
      </c>
      <c r="D62" s="2" t="s">
        <v>83</v>
      </c>
      <c r="E62" s="2">
        <v>750</v>
      </c>
      <c r="F62" s="28">
        <f t="shared" ref="F62:F63" si="24">H62/E62*1000</f>
        <v>13.440000000000001</v>
      </c>
      <c r="G62" s="26">
        <f t="shared" ref="G62:G64" si="25">F62*20/100</f>
        <v>2.6880000000000002</v>
      </c>
      <c r="H62" s="27">
        <v>10.08</v>
      </c>
      <c r="I62" s="45"/>
      <c r="J62" s="46"/>
      <c r="L62" s="40"/>
    </row>
    <row r="63" spans="1:12" s="3" customFormat="1" ht="31.5" customHeight="1">
      <c r="A63" s="5"/>
      <c r="B63" s="12" t="s">
        <v>71</v>
      </c>
      <c r="C63" s="15">
        <v>44075</v>
      </c>
      <c r="D63" s="2" t="s">
        <v>83</v>
      </c>
      <c r="E63" s="2">
        <v>750</v>
      </c>
      <c r="F63" s="28">
        <f t="shared" si="24"/>
        <v>13.440000000000001</v>
      </c>
      <c r="G63" s="26">
        <f t="shared" si="25"/>
        <v>2.6880000000000002</v>
      </c>
      <c r="H63" s="27">
        <v>10.08</v>
      </c>
      <c r="I63" s="45"/>
      <c r="J63" s="46"/>
      <c r="L63" s="40"/>
    </row>
    <row r="64" spans="1:12" s="3" customFormat="1" ht="31.5" customHeight="1">
      <c r="A64" s="5"/>
      <c r="B64" s="12" t="s">
        <v>69</v>
      </c>
      <c r="C64" s="15">
        <v>44075</v>
      </c>
      <c r="D64" s="2" t="s">
        <v>83</v>
      </c>
      <c r="E64" s="2">
        <v>750</v>
      </c>
      <c r="F64" s="28">
        <f>H64/E64*1000</f>
        <v>13.440000000000001</v>
      </c>
      <c r="G64" s="26">
        <f t="shared" si="25"/>
        <v>2.6880000000000002</v>
      </c>
      <c r="H64" s="27">
        <v>10.08</v>
      </c>
      <c r="I64" s="45"/>
      <c r="J64" s="46"/>
      <c r="L64" s="40"/>
    </row>
    <row r="66" spans="1:8">
      <c r="A66" s="9"/>
      <c r="B66" s="9"/>
      <c r="C66" s="9"/>
      <c r="D66" s="9"/>
      <c r="E66" s="9"/>
      <c r="F66" s="38"/>
      <c r="G66" s="9"/>
      <c r="H66" s="6"/>
    </row>
  </sheetData>
  <autoFilter ref="A14:H64"/>
  <mergeCells count="5">
    <mergeCell ref="A1:H1"/>
    <mergeCell ref="A2:H2"/>
    <mergeCell ref="A3:H3"/>
    <mergeCell ref="A4:H4"/>
    <mergeCell ref="A8:G8"/>
  </mergeCells>
  <pageMargins left="1.07" right="0.16" top="0.28000000000000003" bottom="0.23" header="0.24" footer="0.17"/>
  <pageSetup paperSize="9" scale="4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view="pageBreakPreview" zoomScale="85" zoomScaleSheetLayoutView="85" workbookViewId="0">
      <selection activeCell="J52" sqref="J52"/>
    </sheetView>
  </sheetViews>
  <sheetFormatPr defaultRowHeight="18"/>
  <cols>
    <col min="1" max="1" width="13.5703125" style="6" customWidth="1"/>
    <col min="2" max="2" width="41.140625" style="6" customWidth="1"/>
    <col min="3" max="3" width="9.28515625" style="6" customWidth="1"/>
    <col min="4" max="4" width="9.42578125" style="6" customWidth="1"/>
    <col min="5" max="5" width="10.7109375" style="6" customWidth="1"/>
    <col min="6" max="6" width="13.7109375" style="6" customWidth="1"/>
    <col min="7" max="7" width="15.28515625" style="6" customWidth="1"/>
    <col min="8" max="8" width="14.140625" style="20" hidden="1" customWidth="1"/>
    <col min="9" max="226" width="9.140625" style="6"/>
    <col min="227" max="227" width="13.5703125" style="6" customWidth="1"/>
    <col min="228" max="228" width="41.140625" style="6" customWidth="1"/>
    <col min="229" max="229" width="9.28515625" style="6" customWidth="1"/>
    <col min="230" max="230" width="9.42578125" style="6" customWidth="1"/>
    <col min="231" max="231" width="8.5703125" style="6" customWidth="1"/>
    <col min="232" max="233" width="11.140625" style="6" customWidth="1"/>
    <col min="234" max="482" width="9.140625" style="6"/>
    <col min="483" max="483" width="13.5703125" style="6" customWidth="1"/>
    <col min="484" max="484" width="41.140625" style="6" customWidth="1"/>
    <col min="485" max="485" width="9.28515625" style="6" customWidth="1"/>
    <col min="486" max="486" width="9.42578125" style="6" customWidth="1"/>
    <col min="487" max="487" width="8.5703125" style="6" customWidth="1"/>
    <col min="488" max="489" width="11.140625" style="6" customWidth="1"/>
    <col min="490" max="738" width="9.140625" style="6"/>
    <col min="739" max="739" width="13.5703125" style="6" customWidth="1"/>
    <col min="740" max="740" width="41.140625" style="6" customWidth="1"/>
    <col min="741" max="741" width="9.28515625" style="6" customWidth="1"/>
    <col min="742" max="742" width="9.42578125" style="6" customWidth="1"/>
    <col min="743" max="743" width="8.5703125" style="6" customWidth="1"/>
    <col min="744" max="745" width="11.140625" style="6" customWidth="1"/>
    <col min="746" max="994" width="9.140625" style="6"/>
    <col min="995" max="995" width="13.5703125" style="6" customWidth="1"/>
    <col min="996" max="996" width="41.140625" style="6" customWidth="1"/>
    <col min="997" max="997" width="9.28515625" style="6" customWidth="1"/>
    <col min="998" max="998" width="9.42578125" style="6" customWidth="1"/>
    <col min="999" max="999" width="8.5703125" style="6" customWidth="1"/>
    <col min="1000" max="1001" width="11.140625" style="6" customWidth="1"/>
    <col min="1002" max="1250" width="9.140625" style="6"/>
    <col min="1251" max="1251" width="13.5703125" style="6" customWidth="1"/>
    <col min="1252" max="1252" width="41.140625" style="6" customWidth="1"/>
    <col min="1253" max="1253" width="9.28515625" style="6" customWidth="1"/>
    <col min="1254" max="1254" width="9.42578125" style="6" customWidth="1"/>
    <col min="1255" max="1255" width="8.5703125" style="6" customWidth="1"/>
    <col min="1256" max="1257" width="11.140625" style="6" customWidth="1"/>
    <col min="1258" max="1506" width="9.140625" style="6"/>
    <col min="1507" max="1507" width="13.5703125" style="6" customWidth="1"/>
    <col min="1508" max="1508" width="41.140625" style="6" customWidth="1"/>
    <col min="1509" max="1509" width="9.28515625" style="6" customWidth="1"/>
    <col min="1510" max="1510" width="9.42578125" style="6" customWidth="1"/>
    <col min="1511" max="1511" width="8.5703125" style="6" customWidth="1"/>
    <col min="1512" max="1513" width="11.140625" style="6" customWidth="1"/>
    <col min="1514" max="1762" width="9.140625" style="6"/>
    <col min="1763" max="1763" width="13.5703125" style="6" customWidth="1"/>
    <col min="1764" max="1764" width="41.140625" style="6" customWidth="1"/>
    <col min="1765" max="1765" width="9.28515625" style="6" customWidth="1"/>
    <col min="1766" max="1766" width="9.42578125" style="6" customWidth="1"/>
    <col min="1767" max="1767" width="8.5703125" style="6" customWidth="1"/>
    <col min="1768" max="1769" width="11.140625" style="6" customWidth="1"/>
    <col min="1770" max="2018" width="9.140625" style="6"/>
    <col min="2019" max="2019" width="13.5703125" style="6" customWidth="1"/>
    <col min="2020" max="2020" width="41.140625" style="6" customWidth="1"/>
    <col min="2021" max="2021" width="9.28515625" style="6" customWidth="1"/>
    <col min="2022" max="2022" width="9.42578125" style="6" customWidth="1"/>
    <col min="2023" max="2023" width="8.5703125" style="6" customWidth="1"/>
    <col min="2024" max="2025" width="11.140625" style="6" customWidth="1"/>
    <col min="2026" max="2274" width="9.140625" style="6"/>
    <col min="2275" max="2275" width="13.5703125" style="6" customWidth="1"/>
    <col min="2276" max="2276" width="41.140625" style="6" customWidth="1"/>
    <col min="2277" max="2277" width="9.28515625" style="6" customWidth="1"/>
    <col min="2278" max="2278" width="9.42578125" style="6" customWidth="1"/>
    <col min="2279" max="2279" width="8.5703125" style="6" customWidth="1"/>
    <col min="2280" max="2281" width="11.140625" style="6" customWidth="1"/>
    <col min="2282" max="2530" width="9.140625" style="6"/>
    <col min="2531" max="2531" width="13.5703125" style="6" customWidth="1"/>
    <col min="2532" max="2532" width="41.140625" style="6" customWidth="1"/>
    <col min="2533" max="2533" width="9.28515625" style="6" customWidth="1"/>
    <col min="2534" max="2534" width="9.42578125" style="6" customWidth="1"/>
    <col min="2535" max="2535" width="8.5703125" style="6" customWidth="1"/>
    <col min="2536" max="2537" width="11.140625" style="6" customWidth="1"/>
    <col min="2538" max="2786" width="9.140625" style="6"/>
    <col min="2787" max="2787" width="13.5703125" style="6" customWidth="1"/>
    <col min="2788" max="2788" width="41.140625" style="6" customWidth="1"/>
    <col min="2789" max="2789" width="9.28515625" style="6" customWidth="1"/>
    <col min="2790" max="2790" width="9.42578125" style="6" customWidth="1"/>
    <col min="2791" max="2791" width="8.5703125" style="6" customWidth="1"/>
    <col min="2792" max="2793" width="11.140625" style="6" customWidth="1"/>
    <col min="2794" max="3042" width="9.140625" style="6"/>
    <col min="3043" max="3043" width="13.5703125" style="6" customWidth="1"/>
    <col min="3044" max="3044" width="41.140625" style="6" customWidth="1"/>
    <col min="3045" max="3045" width="9.28515625" style="6" customWidth="1"/>
    <col min="3046" max="3046" width="9.42578125" style="6" customWidth="1"/>
    <col min="3047" max="3047" width="8.5703125" style="6" customWidth="1"/>
    <col min="3048" max="3049" width="11.140625" style="6" customWidth="1"/>
    <col min="3050" max="3298" width="9.140625" style="6"/>
    <col min="3299" max="3299" width="13.5703125" style="6" customWidth="1"/>
    <col min="3300" max="3300" width="41.140625" style="6" customWidth="1"/>
    <col min="3301" max="3301" width="9.28515625" style="6" customWidth="1"/>
    <col min="3302" max="3302" width="9.42578125" style="6" customWidth="1"/>
    <col min="3303" max="3303" width="8.5703125" style="6" customWidth="1"/>
    <col min="3304" max="3305" width="11.140625" style="6" customWidth="1"/>
    <col min="3306" max="3554" width="9.140625" style="6"/>
    <col min="3555" max="3555" width="13.5703125" style="6" customWidth="1"/>
    <col min="3556" max="3556" width="41.140625" style="6" customWidth="1"/>
    <col min="3557" max="3557" width="9.28515625" style="6" customWidth="1"/>
    <col min="3558" max="3558" width="9.42578125" style="6" customWidth="1"/>
    <col min="3559" max="3559" width="8.5703125" style="6" customWidth="1"/>
    <col min="3560" max="3561" width="11.140625" style="6" customWidth="1"/>
    <col min="3562" max="3810" width="9.140625" style="6"/>
    <col min="3811" max="3811" width="13.5703125" style="6" customWidth="1"/>
    <col min="3812" max="3812" width="41.140625" style="6" customWidth="1"/>
    <col min="3813" max="3813" width="9.28515625" style="6" customWidth="1"/>
    <col min="3814" max="3814" width="9.42578125" style="6" customWidth="1"/>
    <col min="3815" max="3815" width="8.5703125" style="6" customWidth="1"/>
    <col min="3816" max="3817" width="11.140625" style="6" customWidth="1"/>
    <col min="3818" max="4066" width="9.140625" style="6"/>
    <col min="4067" max="4067" width="13.5703125" style="6" customWidth="1"/>
    <col min="4068" max="4068" width="41.140625" style="6" customWidth="1"/>
    <col min="4069" max="4069" width="9.28515625" style="6" customWidth="1"/>
    <col min="4070" max="4070" width="9.42578125" style="6" customWidth="1"/>
    <col min="4071" max="4071" width="8.5703125" style="6" customWidth="1"/>
    <col min="4072" max="4073" width="11.140625" style="6" customWidth="1"/>
    <col min="4074" max="4322" width="9.140625" style="6"/>
    <col min="4323" max="4323" width="13.5703125" style="6" customWidth="1"/>
    <col min="4324" max="4324" width="41.140625" style="6" customWidth="1"/>
    <col min="4325" max="4325" width="9.28515625" style="6" customWidth="1"/>
    <col min="4326" max="4326" width="9.42578125" style="6" customWidth="1"/>
    <col min="4327" max="4327" width="8.5703125" style="6" customWidth="1"/>
    <col min="4328" max="4329" width="11.140625" style="6" customWidth="1"/>
    <col min="4330" max="4578" width="9.140625" style="6"/>
    <col min="4579" max="4579" width="13.5703125" style="6" customWidth="1"/>
    <col min="4580" max="4580" width="41.140625" style="6" customWidth="1"/>
    <col min="4581" max="4581" width="9.28515625" style="6" customWidth="1"/>
    <col min="4582" max="4582" width="9.42578125" style="6" customWidth="1"/>
    <col min="4583" max="4583" width="8.5703125" style="6" customWidth="1"/>
    <col min="4584" max="4585" width="11.140625" style="6" customWidth="1"/>
    <col min="4586" max="4834" width="9.140625" style="6"/>
    <col min="4835" max="4835" width="13.5703125" style="6" customWidth="1"/>
    <col min="4836" max="4836" width="41.140625" style="6" customWidth="1"/>
    <col min="4837" max="4837" width="9.28515625" style="6" customWidth="1"/>
    <col min="4838" max="4838" width="9.42578125" style="6" customWidth="1"/>
    <col min="4839" max="4839" width="8.5703125" style="6" customWidth="1"/>
    <col min="4840" max="4841" width="11.140625" style="6" customWidth="1"/>
    <col min="4842" max="5090" width="9.140625" style="6"/>
    <col min="5091" max="5091" width="13.5703125" style="6" customWidth="1"/>
    <col min="5092" max="5092" width="41.140625" style="6" customWidth="1"/>
    <col min="5093" max="5093" width="9.28515625" style="6" customWidth="1"/>
    <col min="5094" max="5094" width="9.42578125" style="6" customWidth="1"/>
    <col min="5095" max="5095" width="8.5703125" style="6" customWidth="1"/>
    <col min="5096" max="5097" width="11.140625" style="6" customWidth="1"/>
    <col min="5098" max="5346" width="9.140625" style="6"/>
    <col min="5347" max="5347" width="13.5703125" style="6" customWidth="1"/>
    <col min="5348" max="5348" width="41.140625" style="6" customWidth="1"/>
    <col min="5349" max="5349" width="9.28515625" style="6" customWidth="1"/>
    <col min="5350" max="5350" width="9.42578125" style="6" customWidth="1"/>
    <col min="5351" max="5351" width="8.5703125" style="6" customWidth="1"/>
    <col min="5352" max="5353" width="11.140625" style="6" customWidth="1"/>
    <col min="5354" max="5602" width="9.140625" style="6"/>
    <col min="5603" max="5603" width="13.5703125" style="6" customWidth="1"/>
    <col min="5604" max="5604" width="41.140625" style="6" customWidth="1"/>
    <col min="5605" max="5605" width="9.28515625" style="6" customWidth="1"/>
    <col min="5606" max="5606" width="9.42578125" style="6" customWidth="1"/>
    <col min="5607" max="5607" width="8.5703125" style="6" customWidth="1"/>
    <col min="5608" max="5609" width="11.140625" style="6" customWidth="1"/>
    <col min="5610" max="5858" width="9.140625" style="6"/>
    <col min="5859" max="5859" width="13.5703125" style="6" customWidth="1"/>
    <col min="5860" max="5860" width="41.140625" style="6" customWidth="1"/>
    <col min="5861" max="5861" width="9.28515625" style="6" customWidth="1"/>
    <col min="5862" max="5862" width="9.42578125" style="6" customWidth="1"/>
    <col min="5863" max="5863" width="8.5703125" style="6" customWidth="1"/>
    <col min="5864" max="5865" width="11.140625" style="6" customWidth="1"/>
    <col min="5866" max="6114" width="9.140625" style="6"/>
    <col min="6115" max="6115" width="13.5703125" style="6" customWidth="1"/>
    <col min="6116" max="6116" width="41.140625" style="6" customWidth="1"/>
    <col min="6117" max="6117" width="9.28515625" style="6" customWidth="1"/>
    <col min="6118" max="6118" width="9.42578125" style="6" customWidth="1"/>
    <col min="6119" max="6119" width="8.5703125" style="6" customWidth="1"/>
    <col min="6120" max="6121" width="11.140625" style="6" customWidth="1"/>
    <col min="6122" max="6370" width="9.140625" style="6"/>
    <col min="6371" max="6371" width="13.5703125" style="6" customWidth="1"/>
    <col min="6372" max="6372" width="41.140625" style="6" customWidth="1"/>
    <col min="6373" max="6373" width="9.28515625" style="6" customWidth="1"/>
    <col min="6374" max="6374" width="9.42578125" style="6" customWidth="1"/>
    <col min="6375" max="6375" width="8.5703125" style="6" customWidth="1"/>
    <col min="6376" max="6377" width="11.140625" style="6" customWidth="1"/>
    <col min="6378" max="6626" width="9.140625" style="6"/>
    <col min="6627" max="6627" width="13.5703125" style="6" customWidth="1"/>
    <col min="6628" max="6628" width="41.140625" style="6" customWidth="1"/>
    <col min="6629" max="6629" width="9.28515625" style="6" customWidth="1"/>
    <col min="6630" max="6630" width="9.42578125" style="6" customWidth="1"/>
    <col min="6631" max="6631" width="8.5703125" style="6" customWidth="1"/>
    <col min="6632" max="6633" width="11.140625" style="6" customWidth="1"/>
    <col min="6634" max="6882" width="9.140625" style="6"/>
    <col min="6883" max="6883" width="13.5703125" style="6" customWidth="1"/>
    <col min="6884" max="6884" width="41.140625" style="6" customWidth="1"/>
    <col min="6885" max="6885" width="9.28515625" style="6" customWidth="1"/>
    <col min="6886" max="6886" width="9.42578125" style="6" customWidth="1"/>
    <col min="6887" max="6887" width="8.5703125" style="6" customWidth="1"/>
    <col min="6888" max="6889" width="11.140625" style="6" customWidth="1"/>
    <col min="6890" max="7138" width="9.140625" style="6"/>
    <col min="7139" max="7139" width="13.5703125" style="6" customWidth="1"/>
    <col min="7140" max="7140" width="41.140625" style="6" customWidth="1"/>
    <col min="7141" max="7141" width="9.28515625" style="6" customWidth="1"/>
    <col min="7142" max="7142" width="9.42578125" style="6" customWidth="1"/>
    <col min="7143" max="7143" width="8.5703125" style="6" customWidth="1"/>
    <col min="7144" max="7145" width="11.140625" style="6" customWidth="1"/>
    <col min="7146" max="7394" width="9.140625" style="6"/>
    <col min="7395" max="7395" width="13.5703125" style="6" customWidth="1"/>
    <col min="7396" max="7396" width="41.140625" style="6" customWidth="1"/>
    <col min="7397" max="7397" width="9.28515625" style="6" customWidth="1"/>
    <col min="7398" max="7398" width="9.42578125" style="6" customWidth="1"/>
    <col min="7399" max="7399" width="8.5703125" style="6" customWidth="1"/>
    <col min="7400" max="7401" width="11.140625" style="6" customWidth="1"/>
    <col min="7402" max="7650" width="9.140625" style="6"/>
    <col min="7651" max="7651" width="13.5703125" style="6" customWidth="1"/>
    <col min="7652" max="7652" width="41.140625" style="6" customWidth="1"/>
    <col min="7653" max="7653" width="9.28515625" style="6" customWidth="1"/>
    <col min="7654" max="7654" width="9.42578125" style="6" customWidth="1"/>
    <col min="7655" max="7655" width="8.5703125" style="6" customWidth="1"/>
    <col min="7656" max="7657" width="11.140625" style="6" customWidth="1"/>
    <col min="7658" max="7906" width="9.140625" style="6"/>
    <col min="7907" max="7907" width="13.5703125" style="6" customWidth="1"/>
    <col min="7908" max="7908" width="41.140625" style="6" customWidth="1"/>
    <col min="7909" max="7909" width="9.28515625" style="6" customWidth="1"/>
    <col min="7910" max="7910" width="9.42578125" style="6" customWidth="1"/>
    <col min="7911" max="7911" width="8.5703125" style="6" customWidth="1"/>
    <col min="7912" max="7913" width="11.140625" style="6" customWidth="1"/>
    <col min="7914" max="8162" width="9.140625" style="6"/>
    <col min="8163" max="8163" width="13.5703125" style="6" customWidth="1"/>
    <col min="8164" max="8164" width="41.140625" style="6" customWidth="1"/>
    <col min="8165" max="8165" width="9.28515625" style="6" customWidth="1"/>
    <col min="8166" max="8166" width="9.42578125" style="6" customWidth="1"/>
    <col min="8167" max="8167" width="8.5703125" style="6" customWidth="1"/>
    <col min="8168" max="8169" width="11.140625" style="6" customWidth="1"/>
    <col min="8170" max="8418" width="9.140625" style="6"/>
    <col min="8419" max="8419" width="13.5703125" style="6" customWidth="1"/>
    <col min="8420" max="8420" width="41.140625" style="6" customWidth="1"/>
    <col min="8421" max="8421" width="9.28515625" style="6" customWidth="1"/>
    <col min="8422" max="8422" width="9.42578125" style="6" customWidth="1"/>
    <col min="8423" max="8423" width="8.5703125" style="6" customWidth="1"/>
    <col min="8424" max="8425" width="11.140625" style="6" customWidth="1"/>
    <col min="8426" max="8674" width="9.140625" style="6"/>
    <col min="8675" max="8675" width="13.5703125" style="6" customWidth="1"/>
    <col min="8676" max="8676" width="41.140625" style="6" customWidth="1"/>
    <col min="8677" max="8677" width="9.28515625" style="6" customWidth="1"/>
    <col min="8678" max="8678" width="9.42578125" style="6" customWidth="1"/>
    <col min="8679" max="8679" width="8.5703125" style="6" customWidth="1"/>
    <col min="8680" max="8681" width="11.140625" style="6" customWidth="1"/>
    <col min="8682" max="8930" width="9.140625" style="6"/>
    <col min="8931" max="8931" width="13.5703125" style="6" customWidth="1"/>
    <col min="8932" max="8932" width="41.140625" style="6" customWidth="1"/>
    <col min="8933" max="8933" width="9.28515625" style="6" customWidth="1"/>
    <col min="8934" max="8934" width="9.42578125" style="6" customWidth="1"/>
    <col min="8935" max="8935" width="8.5703125" style="6" customWidth="1"/>
    <col min="8936" max="8937" width="11.140625" style="6" customWidth="1"/>
    <col min="8938" max="9186" width="9.140625" style="6"/>
    <col min="9187" max="9187" width="13.5703125" style="6" customWidth="1"/>
    <col min="9188" max="9188" width="41.140625" style="6" customWidth="1"/>
    <col min="9189" max="9189" width="9.28515625" style="6" customWidth="1"/>
    <col min="9190" max="9190" width="9.42578125" style="6" customWidth="1"/>
    <col min="9191" max="9191" width="8.5703125" style="6" customWidth="1"/>
    <col min="9192" max="9193" width="11.140625" style="6" customWidth="1"/>
    <col min="9194" max="9442" width="9.140625" style="6"/>
    <col min="9443" max="9443" width="13.5703125" style="6" customWidth="1"/>
    <col min="9444" max="9444" width="41.140625" style="6" customWidth="1"/>
    <col min="9445" max="9445" width="9.28515625" style="6" customWidth="1"/>
    <col min="9446" max="9446" width="9.42578125" style="6" customWidth="1"/>
    <col min="9447" max="9447" width="8.5703125" style="6" customWidth="1"/>
    <col min="9448" max="9449" width="11.140625" style="6" customWidth="1"/>
    <col min="9450" max="9698" width="9.140625" style="6"/>
    <col min="9699" max="9699" width="13.5703125" style="6" customWidth="1"/>
    <col min="9700" max="9700" width="41.140625" style="6" customWidth="1"/>
    <col min="9701" max="9701" width="9.28515625" style="6" customWidth="1"/>
    <col min="9702" max="9702" width="9.42578125" style="6" customWidth="1"/>
    <col min="9703" max="9703" width="8.5703125" style="6" customWidth="1"/>
    <col min="9704" max="9705" width="11.140625" style="6" customWidth="1"/>
    <col min="9706" max="9954" width="9.140625" style="6"/>
    <col min="9955" max="9955" width="13.5703125" style="6" customWidth="1"/>
    <col min="9956" max="9956" width="41.140625" style="6" customWidth="1"/>
    <col min="9957" max="9957" width="9.28515625" style="6" customWidth="1"/>
    <col min="9958" max="9958" width="9.42578125" style="6" customWidth="1"/>
    <col min="9959" max="9959" width="8.5703125" style="6" customWidth="1"/>
    <col min="9960" max="9961" width="11.140625" style="6" customWidth="1"/>
    <col min="9962" max="10210" width="9.140625" style="6"/>
    <col min="10211" max="10211" width="13.5703125" style="6" customWidth="1"/>
    <col min="10212" max="10212" width="41.140625" style="6" customWidth="1"/>
    <col min="10213" max="10213" width="9.28515625" style="6" customWidth="1"/>
    <col min="10214" max="10214" width="9.42578125" style="6" customWidth="1"/>
    <col min="10215" max="10215" width="8.5703125" style="6" customWidth="1"/>
    <col min="10216" max="10217" width="11.140625" style="6" customWidth="1"/>
    <col min="10218" max="10466" width="9.140625" style="6"/>
    <col min="10467" max="10467" width="13.5703125" style="6" customWidth="1"/>
    <col min="10468" max="10468" width="41.140625" style="6" customWidth="1"/>
    <col min="10469" max="10469" width="9.28515625" style="6" customWidth="1"/>
    <col min="10470" max="10470" width="9.42578125" style="6" customWidth="1"/>
    <col min="10471" max="10471" width="8.5703125" style="6" customWidth="1"/>
    <col min="10472" max="10473" width="11.140625" style="6" customWidth="1"/>
    <col min="10474" max="10722" width="9.140625" style="6"/>
    <col min="10723" max="10723" width="13.5703125" style="6" customWidth="1"/>
    <col min="10724" max="10724" width="41.140625" style="6" customWidth="1"/>
    <col min="10725" max="10725" width="9.28515625" style="6" customWidth="1"/>
    <col min="10726" max="10726" width="9.42578125" style="6" customWidth="1"/>
    <col min="10727" max="10727" width="8.5703125" style="6" customWidth="1"/>
    <col min="10728" max="10729" width="11.140625" style="6" customWidth="1"/>
    <col min="10730" max="10978" width="9.140625" style="6"/>
    <col min="10979" max="10979" width="13.5703125" style="6" customWidth="1"/>
    <col min="10980" max="10980" width="41.140625" style="6" customWidth="1"/>
    <col min="10981" max="10981" width="9.28515625" style="6" customWidth="1"/>
    <col min="10982" max="10982" width="9.42578125" style="6" customWidth="1"/>
    <col min="10983" max="10983" width="8.5703125" style="6" customWidth="1"/>
    <col min="10984" max="10985" width="11.140625" style="6" customWidth="1"/>
    <col min="10986" max="11234" width="9.140625" style="6"/>
    <col min="11235" max="11235" width="13.5703125" style="6" customWidth="1"/>
    <col min="11236" max="11236" width="41.140625" style="6" customWidth="1"/>
    <col min="11237" max="11237" width="9.28515625" style="6" customWidth="1"/>
    <col min="11238" max="11238" width="9.42578125" style="6" customWidth="1"/>
    <col min="11239" max="11239" width="8.5703125" style="6" customWidth="1"/>
    <col min="11240" max="11241" width="11.140625" style="6" customWidth="1"/>
    <col min="11242" max="11490" width="9.140625" style="6"/>
    <col min="11491" max="11491" width="13.5703125" style="6" customWidth="1"/>
    <col min="11492" max="11492" width="41.140625" style="6" customWidth="1"/>
    <col min="11493" max="11493" width="9.28515625" style="6" customWidth="1"/>
    <col min="11494" max="11494" width="9.42578125" style="6" customWidth="1"/>
    <col min="11495" max="11495" width="8.5703125" style="6" customWidth="1"/>
    <col min="11496" max="11497" width="11.140625" style="6" customWidth="1"/>
    <col min="11498" max="11746" width="9.140625" style="6"/>
    <col min="11747" max="11747" width="13.5703125" style="6" customWidth="1"/>
    <col min="11748" max="11748" width="41.140625" style="6" customWidth="1"/>
    <col min="11749" max="11749" width="9.28515625" style="6" customWidth="1"/>
    <col min="11750" max="11750" width="9.42578125" style="6" customWidth="1"/>
    <col min="11751" max="11751" width="8.5703125" style="6" customWidth="1"/>
    <col min="11752" max="11753" width="11.140625" style="6" customWidth="1"/>
    <col min="11754" max="12002" width="9.140625" style="6"/>
    <col min="12003" max="12003" width="13.5703125" style="6" customWidth="1"/>
    <col min="12004" max="12004" width="41.140625" style="6" customWidth="1"/>
    <col min="12005" max="12005" width="9.28515625" style="6" customWidth="1"/>
    <col min="12006" max="12006" width="9.42578125" style="6" customWidth="1"/>
    <col min="12007" max="12007" width="8.5703125" style="6" customWidth="1"/>
    <col min="12008" max="12009" width="11.140625" style="6" customWidth="1"/>
    <col min="12010" max="12258" width="9.140625" style="6"/>
    <col min="12259" max="12259" width="13.5703125" style="6" customWidth="1"/>
    <col min="12260" max="12260" width="41.140625" style="6" customWidth="1"/>
    <col min="12261" max="12261" width="9.28515625" style="6" customWidth="1"/>
    <col min="12262" max="12262" width="9.42578125" style="6" customWidth="1"/>
    <col min="12263" max="12263" width="8.5703125" style="6" customWidth="1"/>
    <col min="12264" max="12265" width="11.140625" style="6" customWidth="1"/>
    <col min="12266" max="12514" width="9.140625" style="6"/>
    <col min="12515" max="12515" width="13.5703125" style="6" customWidth="1"/>
    <col min="12516" max="12516" width="41.140625" style="6" customWidth="1"/>
    <col min="12517" max="12517" width="9.28515625" style="6" customWidth="1"/>
    <col min="12518" max="12518" width="9.42578125" style="6" customWidth="1"/>
    <col min="12519" max="12519" width="8.5703125" style="6" customWidth="1"/>
    <col min="12520" max="12521" width="11.140625" style="6" customWidth="1"/>
    <col min="12522" max="12770" width="9.140625" style="6"/>
    <col min="12771" max="12771" width="13.5703125" style="6" customWidth="1"/>
    <col min="12772" max="12772" width="41.140625" style="6" customWidth="1"/>
    <col min="12773" max="12773" width="9.28515625" style="6" customWidth="1"/>
    <col min="12774" max="12774" width="9.42578125" style="6" customWidth="1"/>
    <col min="12775" max="12775" width="8.5703125" style="6" customWidth="1"/>
    <col min="12776" max="12777" width="11.140625" style="6" customWidth="1"/>
    <col min="12778" max="13026" width="9.140625" style="6"/>
    <col min="13027" max="13027" width="13.5703125" style="6" customWidth="1"/>
    <col min="13028" max="13028" width="41.140625" style="6" customWidth="1"/>
    <col min="13029" max="13029" width="9.28515625" style="6" customWidth="1"/>
    <col min="13030" max="13030" width="9.42578125" style="6" customWidth="1"/>
    <col min="13031" max="13031" width="8.5703125" style="6" customWidth="1"/>
    <col min="13032" max="13033" width="11.140625" style="6" customWidth="1"/>
    <col min="13034" max="13282" width="9.140625" style="6"/>
    <col min="13283" max="13283" width="13.5703125" style="6" customWidth="1"/>
    <col min="13284" max="13284" width="41.140625" style="6" customWidth="1"/>
    <col min="13285" max="13285" width="9.28515625" style="6" customWidth="1"/>
    <col min="13286" max="13286" width="9.42578125" style="6" customWidth="1"/>
    <col min="13287" max="13287" width="8.5703125" style="6" customWidth="1"/>
    <col min="13288" max="13289" width="11.140625" style="6" customWidth="1"/>
    <col min="13290" max="13538" width="9.140625" style="6"/>
    <col min="13539" max="13539" width="13.5703125" style="6" customWidth="1"/>
    <col min="13540" max="13540" width="41.140625" style="6" customWidth="1"/>
    <col min="13541" max="13541" width="9.28515625" style="6" customWidth="1"/>
    <col min="13542" max="13542" width="9.42578125" style="6" customWidth="1"/>
    <col min="13543" max="13543" width="8.5703125" style="6" customWidth="1"/>
    <col min="13544" max="13545" width="11.140625" style="6" customWidth="1"/>
    <col min="13546" max="13794" width="9.140625" style="6"/>
    <col min="13795" max="13795" width="13.5703125" style="6" customWidth="1"/>
    <col min="13796" max="13796" width="41.140625" style="6" customWidth="1"/>
    <col min="13797" max="13797" width="9.28515625" style="6" customWidth="1"/>
    <col min="13798" max="13798" width="9.42578125" style="6" customWidth="1"/>
    <col min="13799" max="13799" width="8.5703125" style="6" customWidth="1"/>
    <col min="13800" max="13801" width="11.140625" style="6" customWidth="1"/>
    <col min="13802" max="14050" width="9.140625" style="6"/>
    <col min="14051" max="14051" width="13.5703125" style="6" customWidth="1"/>
    <col min="14052" max="14052" width="41.140625" style="6" customWidth="1"/>
    <col min="14053" max="14053" width="9.28515625" style="6" customWidth="1"/>
    <col min="14054" max="14054" width="9.42578125" style="6" customWidth="1"/>
    <col min="14055" max="14055" width="8.5703125" style="6" customWidth="1"/>
    <col min="14056" max="14057" width="11.140625" style="6" customWidth="1"/>
    <col min="14058" max="14306" width="9.140625" style="6"/>
    <col min="14307" max="14307" width="13.5703125" style="6" customWidth="1"/>
    <col min="14308" max="14308" width="41.140625" style="6" customWidth="1"/>
    <col min="14309" max="14309" width="9.28515625" style="6" customWidth="1"/>
    <col min="14310" max="14310" width="9.42578125" style="6" customWidth="1"/>
    <col min="14311" max="14311" width="8.5703125" style="6" customWidth="1"/>
    <col min="14312" max="14313" width="11.140625" style="6" customWidth="1"/>
    <col min="14314" max="14562" width="9.140625" style="6"/>
    <col min="14563" max="14563" width="13.5703125" style="6" customWidth="1"/>
    <col min="14564" max="14564" width="41.140625" style="6" customWidth="1"/>
    <col min="14565" max="14565" width="9.28515625" style="6" customWidth="1"/>
    <col min="14566" max="14566" width="9.42578125" style="6" customWidth="1"/>
    <col min="14567" max="14567" width="8.5703125" style="6" customWidth="1"/>
    <col min="14568" max="14569" width="11.140625" style="6" customWidth="1"/>
    <col min="14570" max="14818" width="9.140625" style="6"/>
    <col min="14819" max="14819" width="13.5703125" style="6" customWidth="1"/>
    <col min="14820" max="14820" width="41.140625" style="6" customWidth="1"/>
    <col min="14821" max="14821" width="9.28515625" style="6" customWidth="1"/>
    <col min="14822" max="14822" width="9.42578125" style="6" customWidth="1"/>
    <col min="14823" max="14823" width="8.5703125" style="6" customWidth="1"/>
    <col min="14824" max="14825" width="11.140625" style="6" customWidth="1"/>
    <col min="14826" max="15074" width="9.140625" style="6"/>
    <col min="15075" max="15075" width="13.5703125" style="6" customWidth="1"/>
    <col min="15076" max="15076" width="41.140625" style="6" customWidth="1"/>
    <col min="15077" max="15077" width="9.28515625" style="6" customWidth="1"/>
    <col min="15078" max="15078" width="9.42578125" style="6" customWidth="1"/>
    <col min="15079" max="15079" width="8.5703125" style="6" customWidth="1"/>
    <col min="15080" max="15081" width="11.140625" style="6" customWidth="1"/>
    <col min="15082" max="15330" width="9.140625" style="6"/>
    <col min="15331" max="15331" width="13.5703125" style="6" customWidth="1"/>
    <col min="15332" max="15332" width="41.140625" style="6" customWidth="1"/>
    <col min="15333" max="15333" width="9.28515625" style="6" customWidth="1"/>
    <col min="15334" max="15334" width="9.42578125" style="6" customWidth="1"/>
    <col min="15335" max="15335" width="8.5703125" style="6" customWidth="1"/>
    <col min="15336" max="15337" width="11.140625" style="6" customWidth="1"/>
    <col min="15338" max="15586" width="9.140625" style="6"/>
    <col min="15587" max="15587" width="13.5703125" style="6" customWidth="1"/>
    <col min="15588" max="15588" width="41.140625" style="6" customWidth="1"/>
    <col min="15589" max="15589" width="9.28515625" style="6" customWidth="1"/>
    <col min="15590" max="15590" width="9.42578125" style="6" customWidth="1"/>
    <col min="15591" max="15591" width="8.5703125" style="6" customWidth="1"/>
    <col min="15592" max="15593" width="11.140625" style="6" customWidth="1"/>
    <col min="15594" max="15842" width="9.140625" style="6"/>
    <col min="15843" max="15843" width="13.5703125" style="6" customWidth="1"/>
    <col min="15844" max="15844" width="41.140625" style="6" customWidth="1"/>
    <col min="15845" max="15845" width="9.28515625" style="6" customWidth="1"/>
    <col min="15846" max="15846" width="9.42578125" style="6" customWidth="1"/>
    <col min="15847" max="15847" width="8.5703125" style="6" customWidth="1"/>
    <col min="15848" max="15849" width="11.140625" style="6" customWidth="1"/>
    <col min="15850" max="16098" width="9.140625" style="6"/>
    <col min="16099" max="16099" width="13.5703125" style="6" customWidth="1"/>
    <col min="16100" max="16100" width="41.140625" style="6" customWidth="1"/>
    <col min="16101" max="16101" width="9.28515625" style="6" customWidth="1"/>
    <col min="16102" max="16102" width="9.42578125" style="6" customWidth="1"/>
    <col min="16103" max="16103" width="8.5703125" style="6" customWidth="1"/>
    <col min="16104" max="16105" width="11.140625" style="6" customWidth="1"/>
    <col min="16106" max="16384" width="9.140625" style="6"/>
  </cols>
  <sheetData>
    <row r="1" spans="1:9">
      <c r="A1" s="47" t="s">
        <v>0</v>
      </c>
      <c r="B1" s="47"/>
      <c r="C1" s="47"/>
      <c r="D1" s="47"/>
      <c r="E1" s="47"/>
      <c r="F1" s="47"/>
      <c r="G1" s="47"/>
      <c r="H1" s="47"/>
    </row>
    <row r="2" spans="1:9">
      <c r="A2" s="47" t="s">
        <v>1</v>
      </c>
      <c r="B2" s="47"/>
      <c r="C2" s="47"/>
      <c r="D2" s="47"/>
      <c r="E2" s="47"/>
      <c r="F2" s="47"/>
      <c r="G2" s="47"/>
      <c r="H2" s="47"/>
    </row>
    <row r="3" spans="1:9">
      <c r="A3" s="47" t="s">
        <v>2</v>
      </c>
      <c r="B3" s="47"/>
      <c r="C3" s="47"/>
      <c r="D3" s="47"/>
      <c r="E3" s="47"/>
      <c r="F3" s="47"/>
      <c r="G3" s="47"/>
      <c r="H3" s="47"/>
    </row>
    <row r="4" spans="1:9">
      <c r="A4" s="47"/>
      <c r="B4" s="47"/>
      <c r="C4" s="47"/>
      <c r="D4" s="47"/>
      <c r="E4" s="47"/>
      <c r="F4" s="47"/>
      <c r="G4" s="47"/>
      <c r="H4" s="47"/>
    </row>
    <row r="5" spans="1:9" ht="34.5" customHeight="1">
      <c r="A5" s="49" t="s">
        <v>52</v>
      </c>
      <c r="B5" s="49"/>
      <c r="C5" s="49"/>
      <c r="D5" s="49"/>
      <c r="E5" s="49"/>
      <c r="F5" s="49"/>
      <c r="G5" s="49"/>
      <c r="H5" s="29"/>
    </row>
    <row r="6" spans="1:9">
      <c r="A6" s="10"/>
      <c r="B6" s="10"/>
      <c r="C6" s="10"/>
      <c r="D6" s="10"/>
      <c r="E6" s="10"/>
      <c r="F6" s="10"/>
      <c r="G6" s="10"/>
      <c r="H6" s="17"/>
    </row>
    <row r="7" spans="1:9">
      <c r="A7" s="11" t="s">
        <v>27</v>
      </c>
      <c r="B7" s="11"/>
      <c r="C7" s="11"/>
      <c r="D7" s="11"/>
      <c r="E7" s="11"/>
      <c r="F7" s="11"/>
      <c r="G7" s="10"/>
      <c r="H7" s="18"/>
    </row>
    <row r="8" spans="1:9" ht="10.5" customHeight="1">
      <c r="A8" s="11"/>
      <c r="B8" s="11"/>
      <c r="C8" s="11"/>
      <c r="D8" s="11"/>
      <c r="E8" s="11"/>
      <c r="F8" s="11"/>
      <c r="G8" s="10"/>
      <c r="H8" s="18"/>
    </row>
    <row r="9" spans="1:9">
      <c r="A9" s="11" t="s">
        <v>28</v>
      </c>
      <c r="B9" s="7"/>
      <c r="C9" s="7"/>
      <c r="D9" s="7"/>
      <c r="E9" s="7"/>
      <c r="F9" s="7"/>
      <c r="G9" s="8"/>
      <c r="H9" s="19"/>
    </row>
    <row r="10" spans="1:9" ht="16.5" customHeight="1">
      <c r="A10" s="48" t="s">
        <v>82</v>
      </c>
      <c r="B10" s="48"/>
      <c r="C10" s="48"/>
      <c r="D10" s="48"/>
      <c r="E10" s="48"/>
      <c r="F10" s="48"/>
      <c r="G10" s="48"/>
      <c r="H10" s="19"/>
    </row>
    <row r="11" spans="1:9">
      <c r="A11" s="11" t="s">
        <v>3</v>
      </c>
      <c r="B11" s="7"/>
      <c r="C11" s="7"/>
      <c r="D11" s="7"/>
      <c r="E11" s="7"/>
      <c r="F11" s="7"/>
      <c r="G11" s="8"/>
      <c r="H11" s="19"/>
    </row>
    <row r="12" spans="1:9" ht="15.75" customHeight="1">
      <c r="A12" s="11" t="s">
        <v>4</v>
      </c>
      <c r="B12" s="7"/>
      <c r="C12" s="7"/>
      <c r="D12" s="7"/>
      <c r="E12" s="7"/>
      <c r="F12" s="7"/>
      <c r="G12" s="8"/>
      <c r="H12" s="19"/>
    </row>
    <row r="13" spans="1:9" ht="24" customHeight="1" thickBot="1">
      <c r="C13" s="14"/>
      <c r="D13" s="14"/>
      <c r="E13" s="14"/>
      <c r="F13" s="14"/>
      <c r="G13" s="13"/>
    </row>
    <row r="14" spans="1:9" ht="88.5" customHeight="1">
      <c r="A14" s="25" t="s">
        <v>5</v>
      </c>
      <c r="B14" s="4" t="s">
        <v>6</v>
      </c>
      <c r="C14" s="4" t="s">
        <v>7</v>
      </c>
      <c r="D14" s="4" t="s">
        <v>8</v>
      </c>
      <c r="E14" s="4" t="s">
        <v>38</v>
      </c>
      <c r="F14" s="16" t="s">
        <v>42</v>
      </c>
      <c r="G14" s="16" t="s">
        <v>73</v>
      </c>
      <c r="H14" s="21" t="s">
        <v>37</v>
      </c>
    </row>
    <row r="15" spans="1:9" ht="17.25" customHeight="1">
      <c r="A15" s="25" t="s">
        <v>9</v>
      </c>
      <c r="B15" s="4" t="s">
        <v>10</v>
      </c>
      <c r="C15" s="4" t="s">
        <v>11</v>
      </c>
      <c r="D15" s="4" t="s">
        <v>12</v>
      </c>
      <c r="E15" s="4" t="s">
        <v>13</v>
      </c>
      <c r="F15" s="16" t="s">
        <v>14</v>
      </c>
      <c r="G15" s="16" t="s">
        <v>15</v>
      </c>
      <c r="H15" s="22"/>
    </row>
    <row r="16" spans="1:9" s="3" customFormat="1" ht="29.25" customHeight="1">
      <c r="A16" s="5"/>
      <c r="B16" s="1" t="s">
        <v>24</v>
      </c>
      <c r="C16" s="15">
        <v>43166</v>
      </c>
      <c r="D16" s="2" t="s">
        <v>83</v>
      </c>
      <c r="E16" s="2">
        <v>455</v>
      </c>
      <c r="F16" s="28">
        <f>H16/E16*1000</f>
        <v>5.2307692307692308</v>
      </c>
      <c r="G16" s="26">
        <f t="shared" ref="G16:G42" si="0">F16*20/100</f>
        <v>1.0461538461538462</v>
      </c>
      <c r="H16" s="23">
        <v>2.38</v>
      </c>
      <c r="I16" s="37"/>
    </row>
    <row r="17" spans="1:8" s="3" customFormat="1" ht="29.25" customHeight="1">
      <c r="A17" s="5"/>
      <c r="B17" s="1" t="s">
        <v>17</v>
      </c>
      <c r="C17" s="15">
        <v>43166</v>
      </c>
      <c r="D17" s="2" t="s">
        <v>83</v>
      </c>
      <c r="E17" s="2">
        <v>500</v>
      </c>
      <c r="F17" s="28">
        <f t="shared" ref="F17:F42" si="1">H17/E17*1000</f>
        <v>4.9000000000000004</v>
      </c>
      <c r="G17" s="26">
        <f t="shared" si="0"/>
        <v>0.98</v>
      </c>
      <c r="H17" s="23">
        <v>2.4500000000000002</v>
      </c>
    </row>
    <row r="18" spans="1:8" s="3" customFormat="1" ht="20.25" customHeight="1">
      <c r="A18" s="5" t="s">
        <v>45</v>
      </c>
      <c r="B18" s="1" t="s">
        <v>43</v>
      </c>
      <c r="C18" s="15">
        <v>43166</v>
      </c>
      <c r="D18" s="2" t="s">
        <v>83</v>
      </c>
      <c r="E18" s="2">
        <v>750</v>
      </c>
      <c r="F18" s="28">
        <f>H18/E18*1000</f>
        <v>8.3333333333333339</v>
      </c>
      <c r="G18" s="26">
        <f t="shared" si="0"/>
        <v>1.666666666666667</v>
      </c>
      <c r="H18" s="23">
        <v>6.25</v>
      </c>
    </row>
    <row r="19" spans="1:8" s="3" customFormat="1" ht="21" customHeight="1">
      <c r="A19" s="5" t="s">
        <v>45</v>
      </c>
      <c r="B19" s="1" t="s">
        <v>44</v>
      </c>
      <c r="C19" s="15">
        <v>43166</v>
      </c>
      <c r="D19" s="2" t="s">
        <v>83</v>
      </c>
      <c r="E19" s="2">
        <v>750</v>
      </c>
      <c r="F19" s="28">
        <f>H19/E19*1000</f>
        <v>8.2000000000000011</v>
      </c>
      <c r="G19" s="26">
        <f t="shared" si="0"/>
        <v>1.6400000000000003</v>
      </c>
      <c r="H19" s="23">
        <v>6.15</v>
      </c>
    </row>
    <row r="20" spans="1:8" s="3" customFormat="1" ht="25.5" customHeight="1">
      <c r="A20" s="5" t="s">
        <v>16</v>
      </c>
      <c r="B20" s="1" t="s">
        <v>40</v>
      </c>
      <c r="C20" s="15">
        <v>43166</v>
      </c>
      <c r="D20" s="42" t="s">
        <v>72</v>
      </c>
      <c r="E20" s="2">
        <v>370</v>
      </c>
      <c r="F20" s="43">
        <f>H20/E20</f>
        <v>9.9729729729729731E-3</v>
      </c>
      <c r="G20" s="26">
        <f t="shared" si="0"/>
        <v>1.9945945945945946E-3</v>
      </c>
      <c r="H20" s="23">
        <v>3.69</v>
      </c>
    </row>
    <row r="21" spans="1:8" s="3" customFormat="1" ht="31.5" customHeight="1">
      <c r="A21" s="5" t="s">
        <v>16</v>
      </c>
      <c r="B21" s="1" t="s">
        <v>33</v>
      </c>
      <c r="C21" s="15">
        <v>43166</v>
      </c>
      <c r="D21" s="42" t="s">
        <v>72</v>
      </c>
      <c r="E21" s="2">
        <v>630</v>
      </c>
      <c r="F21" s="43">
        <f>H21/E21</f>
        <v>7.9523809523809521E-3</v>
      </c>
      <c r="G21" s="26">
        <f t="shared" si="0"/>
        <v>1.5904761904761905E-3</v>
      </c>
      <c r="H21" s="23">
        <v>5.01</v>
      </c>
    </row>
    <row r="22" spans="1:8" s="3" customFormat="1" ht="31.5" customHeight="1">
      <c r="A22" s="5" t="s">
        <v>16</v>
      </c>
      <c r="B22" s="1" t="s">
        <v>31</v>
      </c>
      <c r="C22" s="15">
        <v>43166</v>
      </c>
      <c r="D22" s="42" t="s">
        <v>72</v>
      </c>
      <c r="E22" s="2">
        <v>750</v>
      </c>
      <c r="F22" s="43">
        <f>H22/E22</f>
        <v>7.3999999999999995E-3</v>
      </c>
      <c r="G22" s="26">
        <f t="shared" si="0"/>
        <v>1.48E-3</v>
      </c>
      <c r="H22" s="23">
        <v>5.55</v>
      </c>
    </row>
    <row r="23" spans="1:8" s="3" customFormat="1" ht="21.75" customHeight="1">
      <c r="A23" s="5" t="s">
        <v>45</v>
      </c>
      <c r="B23" s="12" t="s">
        <v>46</v>
      </c>
      <c r="C23" s="15">
        <v>43166</v>
      </c>
      <c r="D23" s="2" t="s">
        <v>83</v>
      </c>
      <c r="E23" s="2">
        <v>850</v>
      </c>
      <c r="F23" s="28">
        <f t="shared" si="1"/>
        <v>8.1058823529411761</v>
      </c>
      <c r="G23" s="26">
        <f t="shared" si="0"/>
        <v>1.6211764705882354</v>
      </c>
      <c r="H23" s="23">
        <v>6.89</v>
      </c>
    </row>
    <row r="24" spans="1:8" ht="27.75" customHeight="1">
      <c r="A24" s="5" t="s">
        <v>16</v>
      </c>
      <c r="B24" s="12" t="s">
        <v>39</v>
      </c>
      <c r="C24" s="15">
        <v>43166</v>
      </c>
      <c r="D24" s="42" t="s">
        <v>72</v>
      </c>
      <c r="E24" s="2">
        <v>500</v>
      </c>
      <c r="F24" s="43">
        <f t="shared" ref="F24:F40" si="2">H24/E24</f>
        <v>8.3599999999999994E-3</v>
      </c>
      <c r="G24" s="26">
        <f t="shared" si="0"/>
        <v>1.6719999999999999E-3</v>
      </c>
      <c r="H24" s="24">
        <v>4.18</v>
      </c>
    </row>
    <row r="25" spans="1:8" s="3" customFormat="1" ht="32.25" customHeight="1">
      <c r="A25" s="5" t="s">
        <v>16</v>
      </c>
      <c r="B25" s="1" t="s">
        <v>18</v>
      </c>
      <c r="C25" s="15">
        <v>43166</v>
      </c>
      <c r="D25" s="42" t="s">
        <v>72</v>
      </c>
      <c r="E25" s="2">
        <v>750</v>
      </c>
      <c r="F25" s="43">
        <f t="shared" si="2"/>
        <v>7.3999999999999995E-3</v>
      </c>
      <c r="G25" s="26">
        <f t="shared" si="0"/>
        <v>1.48E-3</v>
      </c>
      <c r="H25" s="23">
        <v>5.55</v>
      </c>
    </row>
    <row r="26" spans="1:8" s="3" customFormat="1" ht="39" customHeight="1">
      <c r="A26" s="5" t="s">
        <v>16</v>
      </c>
      <c r="B26" s="1" t="s">
        <v>32</v>
      </c>
      <c r="C26" s="15">
        <v>43166</v>
      </c>
      <c r="D26" s="42" t="s">
        <v>72</v>
      </c>
      <c r="E26" s="2">
        <v>870</v>
      </c>
      <c r="F26" s="43">
        <f t="shared" si="2"/>
        <v>7.1149425287356325E-3</v>
      </c>
      <c r="G26" s="26">
        <f>F26*20/100</f>
        <v>1.4229885057471265E-3</v>
      </c>
      <c r="H26" s="23">
        <v>6.19</v>
      </c>
    </row>
    <row r="27" spans="1:8" s="3" customFormat="1" ht="26.25" customHeight="1">
      <c r="A27" s="5" t="s">
        <v>16</v>
      </c>
      <c r="B27" s="1" t="s">
        <v>47</v>
      </c>
      <c r="C27" s="15">
        <v>43166</v>
      </c>
      <c r="D27" s="42" t="s">
        <v>72</v>
      </c>
      <c r="E27" s="2">
        <v>500</v>
      </c>
      <c r="F27" s="43">
        <f t="shared" si="2"/>
        <v>8.2799999999999992E-3</v>
      </c>
      <c r="G27" s="26">
        <f t="shared" ref="G27:G29" si="3">F27*20/100</f>
        <v>1.6559999999999997E-3</v>
      </c>
      <c r="H27" s="23">
        <v>4.1399999999999997</v>
      </c>
    </row>
    <row r="28" spans="1:8" s="3" customFormat="1" ht="26.25" customHeight="1">
      <c r="A28" s="5" t="s">
        <v>16</v>
      </c>
      <c r="B28" s="1" t="s">
        <v>41</v>
      </c>
      <c r="C28" s="15">
        <v>43166</v>
      </c>
      <c r="D28" s="42" t="s">
        <v>72</v>
      </c>
      <c r="E28" s="2">
        <v>750</v>
      </c>
      <c r="F28" s="43">
        <f t="shared" si="2"/>
        <v>7.3466666666666663E-3</v>
      </c>
      <c r="G28" s="26">
        <f t="shared" si="3"/>
        <v>1.4693333333333333E-3</v>
      </c>
      <c r="H28" s="23">
        <v>5.51</v>
      </c>
    </row>
    <row r="29" spans="1:8" ht="26.25" customHeight="1">
      <c r="A29" s="5" t="s">
        <v>16</v>
      </c>
      <c r="B29" s="1" t="s">
        <v>48</v>
      </c>
      <c r="C29" s="15">
        <v>43166</v>
      </c>
      <c r="D29" s="42" t="s">
        <v>72</v>
      </c>
      <c r="E29" s="2">
        <v>870</v>
      </c>
      <c r="F29" s="43">
        <f t="shared" si="2"/>
        <v>7.0919540229885053E-3</v>
      </c>
      <c r="G29" s="26">
        <f t="shared" si="3"/>
        <v>1.4183908045977012E-3</v>
      </c>
      <c r="H29" s="24">
        <v>6.17</v>
      </c>
    </row>
    <row r="30" spans="1:8" s="3" customFormat="1" ht="31.5" customHeight="1">
      <c r="A30" s="5" t="s">
        <v>16</v>
      </c>
      <c r="B30" s="1" t="s">
        <v>19</v>
      </c>
      <c r="C30" s="15">
        <v>43166</v>
      </c>
      <c r="D30" s="42" t="s">
        <v>72</v>
      </c>
      <c r="E30" s="2">
        <v>750</v>
      </c>
      <c r="F30" s="43">
        <f t="shared" si="2"/>
        <v>1.0266666666666667E-2</v>
      </c>
      <c r="G30" s="26">
        <f t="shared" si="0"/>
        <v>2.0533333333333332E-3</v>
      </c>
      <c r="H30" s="23">
        <v>7.7</v>
      </c>
    </row>
    <row r="31" spans="1:8" s="3" customFormat="1" ht="31.5" customHeight="1">
      <c r="A31" s="5" t="s">
        <v>16</v>
      </c>
      <c r="B31" s="1" t="s">
        <v>20</v>
      </c>
      <c r="C31" s="15">
        <v>43166</v>
      </c>
      <c r="D31" s="42" t="s">
        <v>72</v>
      </c>
      <c r="E31" s="2">
        <v>875</v>
      </c>
      <c r="F31" s="43">
        <f t="shared" si="2"/>
        <v>7.6E-3</v>
      </c>
      <c r="G31" s="26">
        <f t="shared" si="0"/>
        <v>1.5199999999999999E-3</v>
      </c>
      <c r="H31" s="23">
        <v>6.65</v>
      </c>
    </row>
    <row r="32" spans="1:8" s="3" customFormat="1" ht="31.5" customHeight="1">
      <c r="A32" s="5" t="s">
        <v>16</v>
      </c>
      <c r="B32" s="12" t="s">
        <v>21</v>
      </c>
      <c r="C32" s="15">
        <v>43166</v>
      </c>
      <c r="D32" s="42" t="s">
        <v>72</v>
      </c>
      <c r="E32" s="2">
        <v>750</v>
      </c>
      <c r="F32" s="43">
        <f t="shared" si="2"/>
        <v>7.973333333333334E-3</v>
      </c>
      <c r="G32" s="26">
        <f t="shared" si="0"/>
        <v>1.5946666666666668E-3</v>
      </c>
      <c r="H32" s="23">
        <v>5.98</v>
      </c>
    </row>
    <row r="33" spans="1:8" s="3" customFormat="1" ht="31.5" customHeight="1">
      <c r="A33" s="5" t="s">
        <v>16</v>
      </c>
      <c r="B33" s="12" t="s">
        <v>29</v>
      </c>
      <c r="C33" s="15">
        <v>43166</v>
      </c>
      <c r="D33" s="42" t="s">
        <v>72</v>
      </c>
      <c r="E33" s="2">
        <v>750</v>
      </c>
      <c r="F33" s="43">
        <f t="shared" si="2"/>
        <v>8.7999999999999988E-3</v>
      </c>
      <c r="G33" s="26">
        <f t="shared" si="0"/>
        <v>1.7599999999999998E-3</v>
      </c>
      <c r="H33" s="23">
        <v>6.6</v>
      </c>
    </row>
    <row r="34" spans="1:8" s="3" customFormat="1" ht="31.5" customHeight="1">
      <c r="A34" s="5" t="s">
        <v>16</v>
      </c>
      <c r="B34" s="12" t="s">
        <v>30</v>
      </c>
      <c r="C34" s="15">
        <v>43166</v>
      </c>
      <c r="D34" s="42" t="s">
        <v>72</v>
      </c>
      <c r="E34" s="2">
        <v>750</v>
      </c>
      <c r="F34" s="43">
        <f t="shared" si="2"/>
        <v>1.06E-2</v>
      </c>
      <c r="G34" s="26">
        <f t="shared" si="0"/>
        <v>2.1199999999999999E-3</v>
      </c>
      <c r="H34" s="23">
        <v>7.95</v>
      </c>
    </row>
    <row r="35" spans="1:8" ht="33" customHeight="1">
      <c r="A35" s="5" t="s">
        <v>16</v>
      </c>
      <c r="B35" s="1" t="s">
        <v>36</v>
      </c>
      <c r="C35" s="15">
        <v>43166</v>
      </c>
      <c r="D35" s="42" t="s">
        <v>72</v>
      </c>
      <c r="E35" s="2">
        <v>750</v>
      </c>
      <c r="F35" s="43">
        <f t="shared" si="2"/>
        <v>8.8533333333333328E-3</v>
      </c>
      <c r="G35" s="26">
        <f t="shared" si="0"/>
        <v>1.7706666666666665E-3</v>
      </c>
      <c r="H35" s="24">
        <v>6.64</v>
      </c>
    </row>
    <row r="36" spans="1:8" ht="33" customHeight="1">
      <c r="A36" s="5" t="s">
        <v>16</v>
      </c>
      <c r="B36" s="1" t="s">
        <v>22</v>
      </c>
      <c r="C36" s="15">
        <v>43166</v>
      </c>
      <c r="D36" s="42" t="s">
        <v>72</v>
      </c>
      <c r="E36" s="2">
        <v>870</v>
      </c>
      <c r="F36" s="43">
        <f t="shared" si="2"/>
        <v>7.6321839080459768E-3</v>
      </c>
      <c r="G36" s="26">
        <f t="shared" si="0"/>
        <v>1.5264367816091953E-3</v>
      </c>
      <c r="H36" s="24">
        <v>6.64</v>
      </c>
    </row>
    <row r="37" spans="1:8" ht="33" customHeight="1">
      <c r="A37" s="5" t="s">
        <v>16</v>
      </c>
      <c r="B37" s="1" t="s">
        <v>25</v>
      </c>
      <c r="C37" s="15">
        <v>43166</v>
      </c>
      <c r="D37" s="42" t="s">
        <v>72</v>
      </c>
      <c r="E37" s="2">
        <v>870</v>
      </c>
      <c r="F37" s="43">
        <f t="shared" si="2"/>
        <v>7.5287356321839076E-3</v>
      </c>
      <c r="G37" s="26">
        <f t="shared" si="0"/>
        <v>1.5057471264367816E-3</v>
      </c>
      <c r="H37" s="24">
        <v>6.55</v>
      </c>
    </row>
    <row r="38" spans="1:8" ht="33" customHeight="1">
      <c r="A38" s="5" t="s">
        <v>16</v>
      </c>
      <c r="B38" s="12" t="s">
        <v>23</v>
      </c>
      <c r="C38" s="15">
        <v>43166</v>
      </c>
      <c r="D38" s="42" t="s">
        <v>72</v>
      </c>
      <c r="E38" s="2">
        <v>750</v>
      </c>
      <c r="F38" s="43">
        <f t="shared" si="2"/>
        <v>7.9333333333333339E-3</v>
      </c>
      <c r="G38" s="26">
        <f t="shared" si="0"/>
        <v>1.5866666666666668E-3</v>
      </c>
      <c r="H38" s="24">
        <v>5.95</v>
      </c>
    </row>
    <row r="39" spans="1:8" ht="27.75" customHeight="1">
      <c r="A39" s="5" t="s">
        <v>16</v>
      </c>
      <c r="B39" s="1" t="s">
        <v>35</v>
      </c>
      <c r="C39" s="15">
        <v>43166</v>
      </c>
      <c r="D39" s="42" t="s">
        <v>72</v>
      </c>
      <c r="E39" s="2">
        <v>750</v>
      </c>
      <c r="F39" s="43">
        <f t="shared" si="2"/>
        <v>1.044E-2</v>
      </c>
      <c r="G39" s="26">
        <f t="shared" si="0"/>
        <v>2.088E-3</v>
      </c>
      <c r="H39" s="24">
        <v>7.83</v>
      </c>
    </row>
    <row r="40" spans="1:8" ht="33" customHeight="1">
      <c r="A40" s="5" t="s">
        <v>16</v>
      </c>
      <c r="B40" s="12" t="s">
        <v>49</v>
      </c>
      <c r="C40" s="15">
        <v>43166</v>
      </c>
      <c r="D40" s="42" t="s">
        <v>72</v>
      </c>
      <c r="E40" s="2">
        <v>750</v>
      </c>
      <c r="F40" s="43">
        <f t="shared" si="2"/>
        <v>7.8266666666666675E-3</v>
      </c>
      <c r="G40" s="26">
        <f t="shared" si="0"/>
        <v>1.5653333333333335E-3</v>
      </c>
      <c r="H40" s="24">
        <v>5.87</v>
      </c>
    </row>
    <row r="41" spans="1:8" ht="21.75" customHeight="1">
      <c r="A41" s="5" t="s">
        <v>45</v>
      </c>
      <c r="B41" s="1" t="s">
        <v>50</v>
      </c>
      <c r="C41" s="15">
        <v>43166</v>
      </c>
      <c r="D41" s="2" t="s">
        <v>83</v>
      </c>
      <c r="E41" s="2">
        <v>750</v>
      </c>
      <c r="F41" s="28">
        <f t="shared" si="1"/>
        <v>8.2666666666666675</v>
      </c>
      <c r="G41" s="26">
        <f t="shared" si="0"/>
        <v>1.6533333333333333</v>
      </c>
      <c r="H41" s="24">
        <v>6.2</v>
      </c>
    </row>
    <row r="42" spans="1:8" ht="21.75" customHeight="1">
      <c r="A42" s="5" t="s">
        <v>45</v>
      </c>
      <c r="B42" s="1" t="s">
        <v>51</v>
      </c>
      <c r="C42" s="15">
        <v>43166</v>
      </c>
      <c r="D42" s="2" t="s">
        <v>83</v>
      </c>
      <c r="E42" s="2">
        <v>750</v>
      </c>
      <c r="F42" s="28">
        <f t="shared" si="1"/>
        <v>8.1333333333333329</v>
      </c>
      <c r="G42" s="26">
        <f t="shared" si="0"/>
        <v>1.6266666666666665</v>
      </c>
      <c r="H42" s="24">
        <v>6.1</v>
      </c>
    </row>
    <row r="43" spans="1:8" ht="30.75" customHeight="1">
      <c r="A43" s="5" t="s">
        <v>45</v>
      </c>
      <c r="B43" s="1" t="s">
        <v>34</v>
      </c>
      <c r="C43" s="15">
        <v>43166</v>
      </c>
      <c r="D43" s="2" t="s">
        <v>83</v>
      </c>
      <c r="E43" s="2">
        <v>870</v>
      </c>
      <c r="F43" s="28">
        <f t="shared" ref="F43" si="4">H43/E43*1000</f>
        <v>7.6321839080459766</v>
      </c>
      <c r="G43" s="26">
        <f t="shared" ref="G43" si="5">F43*20/100</f>
        <v>1.5264367816091953</v>
      </c>
      <c r="H43" s="24">
        <v>6.64</v>
      </c>
    </row>
    <row r="44" spans="1:8" ht="21.75" customHeight="1">
      <c r="A44" s="31"/>
      <c r="B44" s="32"/>
      <c r="C44" s="33"/>
      <c r="D44" s="34"/>
      <c r="E44" s="34"/>
      <c r="F44" s="35"/>
      <c r="G44" s="36"/>
      <c r="H44" s="30"/>
    </row>
    <row r="45" spans="1:8">
      <c r="A45" s="9"/>
      <c r="B45" s="9"/>
      <c r="C45" s="9"/>
      <c r="D45" s="9"/>
      <c r="E45" s="9"/>
      <c r="F45" s="38"/>
      <c r="G45" s="9"/>
    </row>
  </sheetData>
  <mergeCells count="6">
    <mergeCell ref="A10:G10"/>
    <mergeCell ref="A1:H1"/>
    <mergeCell ref="A2:H2"/>
    <mergeCell ref="A3:H3"/>
    <mergeCell ref="A4:H4"/>
    <mergeCell ref="A5:G5"/>
  </mergeCells>
  <pageMargins left="1.07" right="0.16" top="0.28000000000000003" bottom="0.23" header="0.24" footer="0.17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информация(не бюджет)</vt:lpstr>
      <vt:lpstr>информация (для бюджета2)</vt:lpstr>
      <vt:lpstr>'информация (для бюджета2)'!Область_печати</vt:lpstr>
      <vt:lpstr>'информация(не бюджет)'!Область_печати</vt:lpstr>
      <vt:lpstr>'информация(не бюджет)'!р1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Екатерина</cp:lastModifiedBy>
  <cp:lastPrinted>2020-09-11T08:37:55Z</cp:lastPrinted>
  <dcterms:created xsi:type="dcterms:W3CDTF">2011-05-12T08:52:44Z</dcterms:created>
  <dcterms:modified xsi:type="dcterms:W3CDTF">2020-09-22T12:21:50Z</dcterms:modified>
</cp:coreProperties>
</file>