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8130" yWindow="75" windowWidth="14790" windowHeight="9630"/>
  </bookViews>
  <sheets>
    <sheet name="11.04-11.05.2022" sheetId="1" r:id="rId1"/>
  </sheets>
  <definedNames>
    <definedName name="_xlnm._FilterDatabase" localSheetId="0" hidden="1">'11.04-11.05.2022'!$F$15:$F$619</definedName>
    <definedName name="_xlnm.Database" localSheetId="0">'11.04-11.05.2022'!$B$20:$H$619</definedName>
    <definedName name="_xlnm.Print_Area" localSheetId="0">'11.04-11.05.2022'!$A$1:$H$644</definedName>
  </definedNames>
  <calcPr calcId="125725"/>
</workbook>
</file>

<file path=xl/calcChain.xml><?xml version="1.0" encoding="utf-8"?>
<calcChain xmlns="http://schemas.openxmlformats.org/spreadsheetml/2006/main">
  <c r="J620" i="1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17"/>
  <c r="H583" l="1"/>
  <c r="J621" l="1"/>
  <c r="K621" s="1"/>
  <c r="J622"/>
  <c r="K622" s="1"/>
  <c r="J623"/>
  <c r="K623" s="1"/>
  <c r="J624"/>
  <c r="K624" s="1"/>
  <c r="J625"/>
  <c r="K625" s="1"/>
  <c r="J626"/>
  <c r="K626" s="1"/>
  <c r="J627"/>
  <c r="K627" s="1"/>
  <c r="J628"/>
  <c r="K628" s="1"/>
  <c r="J629"/>
  <c r="K629" s="1"/>
  <c r="J630"/>
  <c r="K630" s="1"/>
  <c r="J631"/>
  <c r="K631" s="1"/>
  <c r="J632"/>
  <c r="K632" s="1"/>
  <c r="J633"/>
  <c r="K633" s="1"/>
  <c r="J634"/>
  <c r="K634" s="1"/>
  <c r="J635"/>
  <c r="K635" s="1"/>
  <c r="J636"/>
  <c r="K636" s="1"/>
  <c r="J637"/>
  <c r="K637" s="1"/>
  <c r="J638"/>
  <c r="K638" s="1"/>
  <c r="J639"/>
  <c r="K639" s="1"/>
  <c r="K620"/>
  <c r="H540" l="1"/>
  <c r="H541"/>
  <c r="H542"/>
  <c r="H543"/>
  <c r="H544"/>
  <c r="H545"/>
  <c r="H546"/>
  <c r="A540"/>
  <c r="A541" s="1"/>
  <c r="A542" s="1"/>
  <c r="A543" s="1"/>
  <c r="A544" s="1"/>
  <c r="A545" s="1"/>
  <c r="A546" s="1"/>
  <c r="H607"/>
  <c r="H605"/>
  <c r="H604"/>
  <c r="H603"/>
  <c r="H602"/>
  <c r="H601"/>
  <c r="H597"/>
  <c r="H596"/>
  <c r="H591"/>
  <c r="H590"/>
  <c r="H588"/>
  <c r="H585"/>
  <c r="H578"/>
  <c r="H570"/>
  <c r="H539"/>
  <c r="A548" l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9" s="1"/>
  <c r="A610" s="1"/>
  <c r="A611" s="1"/>
  <c r="A612" s="1"/>
  <c r="A613" s="1"/>
  <c r="A614" s="1"/>
  <c r="A615" s="1"/>
  <c r="A616" s="1"/>
  <c r="A617" s="1"/>
  <c r="A618" s="1"/>
  <c r="A619" s="1"/>
  <c r="H269" l="1"/>
  <c r="H259"/>
  <c r="H256"/>
  <c r="H252"/>
  <c r="H250"/>
  <c r="H248"/>
  <c r="H245"/>
  <c r="H242"/>
  <c r="H240"/>
  <c r="H229"/>
  <c r="H221"/>
  <c r="H218"/>
  <c r="H216"/>
  <c r="H214"/>
  <c r="H212"/>
  <c r="H209"/>
  <c r="H207"/>
  <c r="H194"/>
  <c r="H146"/>
  <c r="H139"/>
  <c r="H128"/>
  <c r="H124"/>
  <c r="H106"/>
  <c r="H200" l="1"/>
  <c r="H198"/>
  <c r="H196"/>
  <c r="H459" l="1"/>
  <c r="H177" l="1"/>
  <c r="H72"/>
  <c r="H136"/>
  <c r="H21" l="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16"/>
  <c r="H17"/>
  <c r="H18"/>
  <c r="H19"/>
  <c r="H71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5"/>
  <c r="H126"/>
  <c r="H127"/>
  <c r="H129"/>
  <c r="H130"/>
  <c r="H131"/>
  <c r="H132"/>
  <c r="H133"/>
  <c r="H134"/>
  <c r="H135"/>
  <c r="H137"/>
  <c r="H138"/>
  <c r="H140"/>
  <c r="H141"/>
  <c r="H142"/>
  <c r="H143"/>
  <c r="H144"/>
  <c r="H145"/>
  <c r="H147"/>
  <c r="H148"/>
  <c r="H149"/>
  <c r="H150"/>
  <c r="H151"/>
  <c r="H170"/>
  <c r="H171"/>
  <c r="H172"/>
  <c r="H173"/>
  <c r="H174"/>
  <c r="H175"/>
  <c r="H176"/>
  <c r="H178"/>
  <c r="H179"/>
  <c r="H180"/>
  <c r="H181"/>
  <c r="H182"/>
  <c r="H156"/>
  <c r="H157"/>
  <c r="H152"/>
  <c r="H153"/>
  <c r="H155"/>
  <c r="H154"/>
  <c r="H161"/>
  <c r="H162"/>
  <c r="H158"/>
  <c r="H159"/>
  <c r="H163"/>
  <c r="H160"/>
  <c r="H167"/>
  <c r="H168"/>
  <c r="H164"/>
  <c r="H165"/>
  <c r="H169"/>
  <c r="H166"/>
  <c r="H183"/>
  <c r="H184"/>
  <c r="H185"/>
  <c r="H186"/>
  <c r="H187"/>
  <c r="H188"/>
  <c r="H189"/>
  <c r="H190"/>
  <c r="H191"/>
  <c r="H192"/>
  <c r="H193"/>
  <c r="H195"/>
  <c r="H197"/>
  <c r="H199"/>
  <c r="H201"/>
  <c r="H202"/>
  <c r="H203"/>
  <c r="H204"/>
  <c r="H205"/>
  <c r="H206"/>
  <c r="H208"/>
  <c r="H210"/>
  <c r="H211"/>
  <c r="H213"/>
  <c r="H215"/>
  <c r="H217"/>
  <c r="H219"/>
  <c r="H220"/>
  <c r="H222"/>
  <c r="H223"/>
  <c r="H224"/>
  <c r="H225"/>
  <c r="H226"/>
  <c r="H227"/>
  <c r="H228"/>
  <c r="H230"/>
  <c r="H231"/>
  <c r="H232"/>
  <c r="H233"/>
  <c r="H234"/>
  <c r="H235"/>
  <c r="H236"/>
  <c r="H237"/>
  <c r="H238"/>
  <c r="H239"/>
  <c r="H241"/>
  <c r="H243"/>
  <c r="H244"/>
  <c r="H246"/>
  <c r="H247"/>
  <c r="H249"/>
  <c r="H251"/>
  <c r="H253"/>
  <c r="H254"/>
  <c r="H255"/>
  <c r="H257"/>
  <c r="H258"/>
  <c r="H260"/>
  <c r="H261"/>
  <c r="H262"/>
  <c r="H263"/>
  <c r="H264"/>
  <c r="H265"/>
  <c r="H266"/>
  <c r="H267"/>
  <c r="H268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48"/>
  <c r="H549"/>
  <c r="H555"/>
  <c r="H554"/>
  <c r="H552"/>
  <c r="H553"/>
  <c r="H558"/>
  <c r="H559"/>
  <c r="H556"/>
  <c r="H557"/>
  <c r="H560"/>
  <c r="H561"/>
  <c r="H550"/>
  <c r="H551"/>
  <c r="H563"/>
  <c r="H564"/>
  <c r="H569"/>
  <c r="H567"/>
  <c r="H568"/>
  <c r="H573"/>
  <c r="H574"/>
  <c r="H571"/>
  <c r="H572"/>
  <c r="H575"/>
  <c r="H576"/>
  <c r="H577"/>
  <c r="H579"/>
  <c r="H580"/>
  <c r="H581"/>
  <c r="H582"/>
  <c r="H565"/>
  <c r="H566"/>
  <c r="H584"/>
  <c r="H589"/>
  <c r="H594"/>
  <c r="H595"/>
  <c r="H592"/>
  <c r="H593"/>
  <c r="H598"/>
  <c r="H599"/>
  <c r="H600"/>
  <c r="H606"/>
  <c r="H586"/>
  <c r="H587"/>
  <c r="H609"/>
  <c r="H610"/>
  <c r="H611"/>
  <c r="H612"/>
  <c r="H613"/>
  <c r="H614"/>
  <c r="H615"/>
  <c r="H616"/>
  <c r="H617"/>
  <c r="H618"/>
  <c r="H619"/>
  <c r="H20"/>
</calcChain>
</file>

<file path=xl/sharedStrings.xml><?xml version="1.0" encoding="utf-8"?>
<sst xmlns="http://schemas.openxmlformats.org/spreadsheetml/2006/main" count="1736" uniqueCount="1068">
  <si>
    <t>Информация</t>
  </si>
  <si>
    <t>об отпускных ценах строительных</t>
  </si>
  <si>
    <t>материалов, изделий и конструкций</t>
  </si>
  <si>
    <r>
      <t>Наименование организации:</t>
    </r>
    <r>
      <rPr>
        <b/>
        <u/>
        <sz val="12"/>
        <color indexed="8"/>
        <rFont val="Arial"/>
        <family val="2"/>
        <charset val="204"/>
      </rPr>
      <t xml:space="preserve"> Филиал "УПТК" ОАО "Строительный трест №8"</t>
    </r>
  </si>
  <si>
    <r>
      <t xml:space="preserve">Код УНП организации: </t>
    </r>
    <r>
      <rPr>
        <u/>
        <sz val="12"/>
        <color indexed="8"/>
        <rFont val="Arial"/>
        <family val="2"/>
        <charset val="204"/>
      </rPr>
      <t>_____________________</t>
    </r>
  </si>
  <si>
    <r>
      <t>Месторасположение (телефон) организации:</t>
    </r>
    <r>
      <rPr>
        <u/>
        <sz val="12"/>
        <color indexed="8"/>
        <rFont val="Arial"/>
        <family val="2"/>
        <charset val="204"/>
      </rPr>
      <t xml:space="preserve"> ___________________________</t>
    </r>
  </si>
  <si>
    <r>
      <t xml:space="preserve">Государственный орган управления: </t>
    </r>
    <r>
      <rPr>
        <u/>
        <sz val="12"/>
        <color indexed="8"/>
        <rFont val="Arial"/>
        <family val="2"/>
        <charset val="204"/>
      </rPr>
      <t xml:space="preserve">Министерство архитектуры и строительства Республики Беларусь </t>
    </r>
  </si>
  <si>
    <t xml:space="preserve">(по ведомственной подчиненности) </t>
  </si>
  <si>
    <t xml:space="preserve">Код </t>
  </si>
  <si>
    <t>Наименование материала, изделия, конструкции</t>
  </si>
  <si>
    <t xml:space="preserve">Дата </t>
  </si>
  <si>
    <t>Ед. изм.</t>
  </si>
  <si>
    <t>Объем изделия</t>
  </si>
  <si>
    <t>Отпускная цена за ед. (без НДС), руб.</t>
  </si>
  <si>
    <t>НДС, руб.</t>
  </si>
  <si>
    <t>типовая серия</t>
  </si>
  <si>
    <t>Марка (класс) бетона по проекту (В7.5, C10\12, C12\15 и т.д.)</t>
  </si>
  <si>
    <t>Морозостойкость по проекту (0, 50, …….., 500)</t>
  </si>
  <si>
    <t>Водонепроницаемость по проекту (0, 2, …. 12)</t>
  </si>
  <si>
    <t>581321-0008</t>
  </si>
  <si>
    <t>ФЛ10.12-2</t>
  </si>
  <si>
    <t>шт</t>
  </si>
  <si>
    <t>Б1.012.1-2.08</t>
  </si>
  <si>
    <t>C16\20</t>
  </si>
  <si>
    <t>581321-0009</t>
  </si>
  <si>
    <t>ФЛ10.12-3</t>
  </si>
  <si>
    <t>581321-0010</t>
  </si>
  <si>
    <t>ФЛ10.12-4</t>
  </si>
  <si>
    <t>581321-0011</t>
  </si>
  <si>
    <t>ФЛ10.24-2</t>
  </si>
  <si>
    <t>581321-0012</t>
  </si>
  <si>
    <t>ФЛ10.24-3</t>
  </si>
  <si>
    <t>581321-0013</t>
  </si>
  <si>
    <t>ФЛ10.24-4</t>
  </si>
  <si>
    <t>581321-0005</t>
  </si>
  <si>
    <t>ФЛ10.8-2</t>
  </si>
  <si>
    <t>581321-0006</t>
  </si>
  <si>
    <t>ФЛ10.8-3</t>
  </si>
  <si>
    <t>581321-0007</t>
  </si>
  <si>
    <t>ФЛ10.8-4</t>
  </si>
  <si>
    <t>581321-0022</t>
  </si>
  <si>
    <t>ФЛ12.12-2</t>
  </si>
  <si>
    <t>581321-0023</t>
  </si>
  <si>
    <t>ФЛ12.12-3</t>
  </si>
  <si>
    <t>581321-0024</t>
  </si>
  <si>
    <t>ФЛ12.12-4</t>
  </si>
  <si>
    <t>581321-0026</t>
  </si>
  <si>
    <t>ФЛ12.24-2</t>
  </si>
  <si>
    <t>581321-0027</t>
  </si>
  <si>
    <t>ФЛ12.24-3</t>
  </si>
  <si>
    <t>581321-0028</t>
  </si>
  <si>
    <t>ФЛ12.24-4</t>
  </si>
  <si>
    <t>581321-0017</t>
  </si>
  <si>
    <t>ФЛ12.8-1</t>
  </si>
  <si>
    <t>581321-0018</t>
  </si>
  <si>
    <t>ФЛ12.8-2</t>
  </si>
  <si>
    <t>581321-0019</t>
  </si>
  <si>
    <t>ФЛ12.8-3</t>
  </si>
  <si>
    <t>581321-0038</t>
  </si>
  <si>
    <t>ФЛ14.12-2</t>
  </si>
  <si>
    <t>581321-0039</t>
  </si>
  <si>
    <t>ФЛ14.12-3</t>
  </si>
  <si>
    <t>581321-0042</t>
  </si>
  <si>
    <t>ФЛ14.24-2</t>
  </si>
  <si>
    <t>581321-0043</t>
  </si>
  <si>
    <t>ФЛ14.24-3</t>
  </si>
  <si>
    <t>581321-0044</t>
  </si>
  <si>
    <t>ФЛ14.24-4</t>
  </si>
  <si>
    <t>581321-0034</t>
  </si>
  <si>
    <t>ФЛ14.8-2</t>
  </si>
  <si>
    <t>581321-0035</t>
  </si>
  <si>
    <t>ФЛ14.8-3</t>
  </si>
  <si>
    <t>581321-0036</t>
  </si>
  <si>
    <t>ФЛ14.8-4</t>
  </si>
  <si>
    <t>581321-0054</t>
  </si>
  <si>
    <t>ФЛ16.12-2</t>
  </si>
  <si>
    <t>581321-0055</t>
  </si>
  <si>
    <t>ФЛ16.12-3</t>
  </si>
  <si>
    <t>ФЛ16.12-4</t>
  </si>
  <si>
    <t>581321-0058</t>
  </si>
  <si>
    <t>ФЛ16.24-2</t>
  </si>
  <si>
    <t>ФЛ16.24-4</t>
  </si>
  <si>
    <t>581321-0050</t>
  </si>
  <si>
    <t>ФЛ16.8-2</t>
  </si>
  <si>
    <t>581321-0051</t>
  </si>
  <si>
    <t>ФЛ16.8-3</t>
  </si>
  <si>
    <t>ФЛ16.8-4</t>
  </si>
  <si>
    <t>581321-0070</t>
  </si>
  <si>
    <t>ФЛ20.12-2</t>
  </si>
  <si>
    <t>ФЛ20.12-3</t>
  </si>
  <si>
    <t>ФЛ20.12-4</t>
  </si>
  <si>
    <t>581321-0066</t>
  </si>
  <si>
    <t>ФЛ20.8-2</t>
  </si>
  <si>
    <t>ФЛ20.8-3</t>
  </si>
  <si>
    <t>ФЛ20.8-4</t>
  </si>
  <si>
    <t>581321-0086</t>
  </si>
  <si>
    <t>ФЛ24.12-2</t>
  </si>
  <si>
    <t>581321-0087</t>
  </si>
  <si>
    <t>ФЛ24.12-3</t>
  </si>
  <si>
    <t>ФЛ24.12-4</t>
  </si>
  <si>
    <t>581321-0082</t>
  </si>
  <si>
    <t>ФЛ24.8-2</t>
  </si>
  <si>
    <t>581321-0083</t>
  </si>
  <si>
    <t>ФЛ24.8-3</t>
  </si>
  <si>
    <t>ФЛ24.8-4</t>
  </si>
  <si>
    <t>581321-0103</t>
  </si>
  <si>
    <t>ФЛ28.12-3</t>
  </si>
  <si>
    <t>ФЛ28.12-4</t>
  </si>
  <si>
    <t>ФЛ28.8-4</t>
  </si>
  <si>
    <t>ФЛ32.12-3</t>
  </si>
  <si>
    <t>ФЛ32.8-3</t>
  </si>
  <si>
    <t>581321-0001</t>
  </si>
  <si>
    <t>ФЛ6.12-4</t>
  </si>
  <si>
    <t>581321-0002</t>
  </si>
  <si>
    <t>ФЛ6.24-4</t>
  </si>
  <si>
    <t>581321-0003</t>
  </si>
  <si>
    <t>ФЛ8.12-4</t>
  </si>
  <si>
    <t>581321-0004</t>
  </si>
  <si>
    <t>ФЛ8.24-4</t>
  </si>
  <si>
    <t>586521-1301</t>
  </si>
  <si>
    <t>Б1(3.006.1-8)</t>
  </si>
  <si>
    <t>586521-1313</t>
  </si>
  <si>
    <t>Б13(3.006.1-8)</t>
  </si>
  <si>
    <t>585821-Т003</t>
  </si>
  <si>
    <t>Б3 (3.006.1-2.87)</t>
  </si>
  <si>
    <t>586521-1303</t>
  </si>
  <si>
    <t>Б3 (3.006.1-8)</t>
  </si>
  <si>
    <t>585821-Т004</t>
  </si>
  <si>
    <t>Б4 (3.006.1-2.87)</t>
  </si>
  <si>
    <t>586521-1304</t>
  </si>
  <si>
    <t>Б4 (3.006.1-8)</t>
  </si>
  <si>
    <t>586521-1305</t>
  </si>
  <si>
    <t>Б5 (3.006.1-1.8)</t>
  </si>
  <si>
    <t>585821-Т005</t>
  </si>
  <si>
    <t>Б5 (3.006.1-2.87)</t>
  </si>
  <si>
    <t>585821-Т006</t>
  </si>
  <si>
    <t>Б6 (3.006.1-2.87)</t>
  </si>
  <si>
    <t>586521-1306</t>
  </si>
  <si>
    <t>Б6 (3.006.1-8)</t>
  </si>
  <si>
    <t>586521-1307</t>
  </si>
  <si>
    <t>Б7 (3.006.1-8)</t>
  </si>
  <si>
    <t>585821-Т007</t>
  </si>
  <si>
    <t>Б7 (3.006.1-2.87)</t>
  </si>
  <si>
    <t>585821-Т008</t>
  </si>
  <si>
    <t>Б8 (3.006.1-2.87)</t>
  </si>
  <si>
    <t>586521-1308</t>
  </si>
  <si>
    <t>Б8 (3.006.1-8)</t>
  </si>
  <si>
    <t>583521-0031</t>
  </si>
  <si>
    <t>ФБС12.3.3</t>
  </si>
  <si>
    <t>583521-0031-2</t>
  </si>
  <si>
    <t>ФБС12.3.3-н</t>
  </si>
  <si>
    <t>583521-0031-3</t>
  </si>
  <si>
    <t>ФБС12.3.3-п</t>
  </si>
  <si>
    <t>583521-0026</t>
  </si>
  <si>
    <t>ФБС12.3.6</t>
  </si>
  <si>
    <t>583521-0026-2</t>
  </si>
  <si>
    <t>ФБС12.3.6-н</t>
  </si>
  <si>
    <t>583521-0026-4</t>
  </si>
  <si>
    <t>ФБС12.3.6-о</t>
  </si>
  <si>
    <t>583521-0026-3</t>
  </si>
  <si>
    <t>ФБС12.3.6-п</t>
  </si>
  <si>
    <t>583521-0032</t>
  </si>
  <si>
    <t>ФБС12.4.3</t>
  </si>
  <si>
    <t>583521-0032-2</t>
  </si>
  <si>
    <t>ФБС12.4.3-н</t>
  </si>
  <si>
    <t>583521-0032-4</t>
  </si>
  <si>
    <t>ФБС12.4.3-о</t>
  </si>
  <si>
    <t>583521-0032-3</t>
  </si>
  <si>
    <t>ФБС12.4.3-п</t>
  </si>
  <si>
    <t>583521-0027</t>
  </si>
  <si>
    <t>ФБС12.4.6</t>
  </si>
  <si>
    <t>583521-0027-2</t>
  </si>
  <si>
    <t>ФБС12.4.6-н</t>
  </si>
  <si>
    <t>583521-0027-4</t>
  </si>
  <si>
    <t>ФБС12.4.6-о</t>
  </si>
  <si>
    <t>583521-0027-3</t>
  </si>
  <si>
    <t>ФБС12.4.6-п</t>
  </si>
  <si>
    <t>583521-0033</t>
  </si>
  <si>
    <t>ФБС12.5.3</t>
  </si>
  <si>
    <t>583521-0033-2</t>
  </si>
  <si>
    <t>ФБС12.5.3-н</t>
  </si>
  <si>
    <t>583521-0033-3</t>
  </si>
  <si>
    <t>ФБС12.5.3-п</t>
  </si>
  <si>
    <t>583521-0028</t>
  </si>
  <si>
    <t>ФБС12.5.6</t>
  </si>
  <si>
    <t>583521-0028-2</t>
  </si>
  <si>
    <t>ФБС12.5.6-н</t>
  </si>
  <si>
    <t>583521-0028-3</t>
  </si>
  <si>
    <t>ФБС12.5.6-п</t>
  </si>
  <si>
    <t>583521-0034</t>
  </si>
  <si>
    <t>ФБС12.6.3</t>
  </si>
  <si>
    <t>583521-0034-2</t>
  </si>
  <si>
    <t>ФБС12.6.3-н</t>
  </si>
  <si>
    <t>583521-0034-3</t>
  </si>
  <si>
    <t>ФБС12.6.3-п</t>
  </si>
  <si>
    <t>583521-0029</t>
  </si>
  <si>
    <t>ФБС12.6.6</t>
  </si>
  <si>
    <t>583521-0029-2</t>
  </si>
  <si>
    <t>ФБС12.6.6-н</t>
  </si>
  <si>
    <t>583521-0029-3</t>
  </si>
  <si>
    <t>ФБС12.6.6-п</t>
  </si>
  <si>
    <t>583521-0021</t>
  </si>
  <si>
    <t>ФБС24.3.6</t>
  </si>
  <si>
    <t>583521-0021-2</t>
  </si>
  <si>
    <t>ФБС24.3.6-н</t>
  </si>
  <si>
    <t>583521-0021-4</t>
  </si>
  <si>
    <t>ФБС24.3.6-о</t>
  </si>
  <si>
    <t>583521-0021-3</t>
  </si>
  <si>
    <t>ФБС24.3.6-п</t>
  </si>
  <si>
    <t>583521-0022</t>
  </si>
  <si>
    <t>ФБС24.4.6</t>
  </si>
  <si>
    <t>583521-0022-2</t>
  </si>
  <si>
    <t>ФБС24.4.6-н</t>
  </si>
  <si>
    <t>583521-0022-4</t>
  </si>
  <si>
    <t>ФБС24.4.6-о</t>
  </si>
  <si>
    <t>583521-0022-3</t>
  </si>
  <si>
    <t>ФБС24.4.6-п</t>
  </si>
  <si>
    <t>583521-0023</t>
  </si>
  <si>
    <t>ФБС24.5.6</t>
  </si>
  <si>
    <t>583521-0023-2</t>
  </si>
  <si>
    <t>ФБС24.5.6-н</t>
  </si>
  <si>
    <t>583521-0023-3</t>
  </si>
  <si>
    <t>ФБС24.5.6-п</t>
  </si>
  <si>
    <t>583521-0024</t>
  </si>
  <si>
    <t>ФБС24.6.6</t>
  </si>
  <si>
    <t>583521-0024-2</t>
  </si>
  <si>
    <t>ФБС24.6.6-н</t>
  </si>
  <si>
    <t>583521-0024-3</t>
  </si>
  <si>
    <t>ФБС24.6.6-п</t>
  </si>
  <si>
    <t>583521-0036</t>
  </si>
  <si>
    <t>ФБС9.3.6</t>
  </si>
  <si>
    <t>583521-0036-2</t>
  </si>
  <si>
    <t>ФБС9.3.6-н</t>
  </si>
  <si>
    <t>583521-0036-3</t>
  </si>
  <si>
    <t>ФБС9.3.6-п</t>
  </si>
  <si>
    <t>583521-0037</t>
  </si>
  <si>
    <t>ФБС9.4.6</t>
  </si>
  <si>
    <t>583521-0037-2</t>
  </si>
  <si>
    <t>ФБС9.4.6-н</t>
  </si>
  <si>
    <t>583521-0037-3</t>
  </si>
  <si>
    <t>ФБС9.4.6-п</t>
  </si>
  <si>
    <t>583521-0038</t>
  </si>
  <si>
    <t>ФБС9.5.6</t>
  </si>
  <si>
    <t>583521-0038-2</t>
  </si>
  <si>
    <t>ФБС9.5.6-н</t>
  </si>
  <si>
    <t>583521-0038-3</t>
  </si>
  <si>
    <t>ФБС9.5.6-п</t>
  </si>
  <si>
    <t>583521-0039</t>
  </si>
  <si>
    <t>ФБС9.6.6</t>
  </si>
  <si>
    <t>583521-0039-2</t>
  </si>
  <si>
    <t>ФБС9.6.6-н</t>
  </si>
  <si>
    <t>583521-0039-3</t>
  </si>
  <si>
    <t>ФБС9.6.6-п</t>
  </si>
  <si>
    <t>Колодец телефонизации (комплект)</t>
  </si>
  <si>
    <t>шт.</t>
  </si>
  <si>
    <t>1.28</t>
  </si>
  <si>
    <t>585321-П355</t>
  </si>
  <si>
    <t>КО-6</t>
  </si>
  <si>
    <t>589121-2545</t>
  </si>
  <si>
    <t>1ЛМ27.12.14-4</t>
  </si>
  <si>
    <t>589121-2701</t>
  </si>
  <si>
    <t>2ЛП25.12-4-к</t>
  </si>
  <si>
    <t>589121-2704</t>
  </si>
  <si>
    <t>2ЛП25.15-4-к</t>
  </si>
  <si>
    <t>589121-2707</t>
  </si>
  <si>
    <t>2ЛП25.18-4-к</t>
  </si>
  <si>
    <t>585821-В031</t>
  </si>
  <si>
    <t>Л10-8</t>
  </si>
  <si>
    <t>585821-В372</t>
  </si>
  <si>
    <t>Л10д-8</t>
  </si>
  <si>
    <t>585821-В036</t>
  </si>
  <si>
    <t>Л11-8</t>
  </si>
  <si>
    <t>Л11-8/2</t>
  </si>
  <si>
    <t>585821-В377</t>
  </si>
  <si>
    <t>Л11д-8</t>
  </si>
  <si>
    <t>585821-В052</t>
  </si>
  <si>
    <t>Л14-8</t>
  </si>
  <si>
    <t>Л14-8/2</t>
  </si>
  <si>
    <t>585821-В120</t>
  </si>
  <si>
    <t>Л20-11</t>
  </si>
  <si>
    <t>585821-В429</t>
  </si>
  <si>
    <t>Л20д-11</t>
  </si>
  <si>
    <t>585821-В154</t>
  </si>
  <si>
    <t>Л23-8</t>
  </si>
  <si>
    <t>Л23-8/2</t>
  </si>
  <si>
    <t>585821-В446</t>
  </si>
  <si>
    <t>Л23д-8</t>
  </si>
  <si>
    <t>585821-В008</t>
  </si>
  <si>
    <t>Л4-15</t>
  </si>
  <si>
    <t>Л4-15/2</t>
  </si>
  <si>
    <t>585821-В007</t>
  </si>
  <si>
    <t>Л4-8</t>
  </si>
  <si>
    <t>Л4-8/2</t>
  </si>
  <si>
    <t>585821-В349</t>
  </si>
  <si>
    <t>Л4д-15</t>
  </si>
  <si>
    <t>585821-В348</t>
  </si>
  <si>
    <t>Л4д-8</t>
  </si>
  <si>
    <t>585821-В015</t>
  </si>
  <si>
    <t>Л6-15</t>
  </si>
  <si>
    <t>Л6-15/2</t>
  </si>
  <si>
    <t>585821-В012</t>
  </si>
  <si>
    <t>Л6-8</t>
  </si>
  <si>
    <t>Л6-8/2</t>
  </si>
  <si>
    <t>585821-В356</t>
  </si>
  <si>
    <t>Л6д-15</t>
  </si>
  <si>
    <t>585821-В353</t>
  </si>
  <si>
    <t>Л6д-8</t>
  </si>
  <si>
    <t>585821-В020</t>
  </si>
  <si>
    <t>Л7-15</t>
  </si>
  <si>
    <t>Л7-15/2</t>
  </si>
  <si>
    <t>585821-В017</t>
  </si>
  <si>
    <t>Л7-8</t>
  </si>
  <si>
    <t>Л7-8/2</t>
  </si>
  <si>
    <t>585821-В361</t>
  </si>
  <si>
    <t>Л7д-15</t>
  </si>
  <si>
    <t>585821-В358</t>
  </si>
  <si>
    <t>Л7д-8</t>
  </si>
  <si>
    <t>585821-В745</t>
  </si>
  <si>
    <t>ОП2 (3.006.1-2.87)</t>
  </si>
  <si>
    <t>585821-В746</t>
  </si>
  <si>
    <t>ОП3 (3.006.1-2.87)</t>
  </si>
  <si>
    <t>585821-В747</t>
  </si>
  <si>
    <t xml:space="preserve">ОП4 (3.006.1-2.87) </t>
  </si>
  <si>
    <t>585821-В748</t>
  </si>
  <si>
    <t>ОП5 (3.006.1-2.87)</t>
  </si>
  <si>
    <t>589521-С050</t>
  </si>
  <si>
    <t>ОП4.4-АIII</t>
  </si>
  <si>
    <t>ОП4.4-АIII-1</t>
  </si>
  <si>
    <t>589521-С051</t>
  </si>
  <si>
    <t>ОП5.2-АIII</t>
  </si>
  <si>
    <t>589521-С052</t>
  </si>
  <si>
    <t>ОП5.4-АIII</t>
  </si>
  <si>
    <t>589521-С053</t>
  </si>
  <si>
    <t>ОП6.2-АIII</t>
  </si>
  <si>
    <t>589521-С054</t>
  </si>
  <si>
    <t>ОП6.4-АIII</t>
  </si>
  <si>
    <t>582821-0591</t>
  </si>
  <si>
    <t>3ПБ30-8п</t>
  </si>
  <si>
    <t>582821-0593</t>
  </si>
  <si>
    <t>3ПБ34-4п</t>
  </si>
  <si>
    <t>582821-0595</t>
  </si>
  <si>
    <t>3ПБ36-4п</t>
  </si>
  <si>
    <t>582821-0597</t>
  </si>
  <si>
    <t>3ПБ39-8п</t>
  </si>
  <si>
    <t>582821-0599</t>
  </si>
  <si>
    <t>4ПБ30-4п</t>
  </si>
  <si>
    <t>582821-0601</t>
  </si>
  <si>
    <t>4ПБ44-8п</t>
  </si>
  <si>
    <t>582821-0603</t>
  </si>
  <si>
    <t>4ПБ48-8п</t>
  </si>
  <si>
    <t>582821-0829</t>
  </si>
  <si>
    <t>7ПП12-3</t>
  </si>
  <si>
    <t>582821-0830</t>
  </si>
  <si>
    <t>7ПП14-4</t>
  </si>
  <si>
    <t>582821-0691</t>
  </si>
  <si>
    <t>8ПБ10-1</t>
  </si>
  <si>
    <t>582821-0692</t>
  </si>
  <si>
    <t>8ПБ13-1</t>
  </si>
  <si>
    <t>582821-0693</t>
  </si>
  <si>
    <t>8ПБ16-1п</t>
  </si>
  <si>
    <t>582821-0694</t>
  </si>
  <si>
    <t>8ПБ17-2п</t>
  </si>
  <si>
    <t>582821-0695</t>
  </si>
  <si>
    <t>8ПБ19-3п</t>
  </si>
  <si>
    <t>582821-0831</t>
  </si>
  <si>
    <t>8ПП17-5</t>
  </si>
  <si>
    <t>582821-0832</t>
  </si>
  <si>
    <t>8ПП18-5</t>
  </si>
  <si>
    <t>582821-0833</t>
  </si>
  <si>
    <t>8ПП21-6п</t>
  </si>
  <si>
    <t>582821-0834</t>
  </si>
  <si>
    <t>8ПП23-7</t>
  </si>
  <si>
    <t>582821-0835</t>
  </si>
  <si>
    <t>8ПП25-8</t>
  </si>
  <si>
    <t>582821-0703</t>
  </si>
  <si>
    <t>9ПБ18-8п</t>
  </si>
  <si>
    <t>582821-0705</t>
  </si>
  <si>
    <t>9ПБ21-8п</t>
  </si>
  <si>
    <t>582821-0707</t>
  </si>
  <si>
    <t>9ПБ22-3п</t>
  </si>
  <si>
    <t>582821-0715</t>
  </si>
  <si>
    <t>9ПБ26-4п</t>
  </si>
  <si>
    <t>582821-0806</t>
  </si>
  <si>
    <t>9ПБ27-8п</t>
  </si>
  <si>
    <t>582821-0808</t>
  </si>
  <si>
    <t>9ПБ29-4п</t>
  </si>
  <si>
    <t>582821-0810</t>
  </si>
  <si>
    <t>9ПБ30-4п</t>
  </si>
  <si>
    <t>582821-0837</t>
  </si>
  <si>
    <t>9ПП12-4</t>
  </si>
  <si>
    <t>582821-0838</t>
  </si>
  <si>
    <t>9ПП14-5</t>
  </si>
  <si>
    <t>582821-0839</t>
  </si>
  <si>
    <t>9ПП17-6</t>
  </si>
  <si>
    <t>582821-0697</t>
  </si>
  <si>
    <t>9ПБ13-37п</t>
  </si>
  <si>
    <t>582821-0699</t>
  </si>
  <si>
    <t>9ПБ16-37п</t>
  </si>
  <si>
    <t>582821-0701</t>
  </si>
  <si>
    <t>9ПБ18-37п</t>
  </si>
  <si>
    <t>582821-0812</t>
  </si>
  <si>
    <t>10ПБ18-27п</t>
  </si>
  <si>
    <t>582821-0814</t>
  </si>
  <si>
    <t>10ПБ21-27п</t>
  </si>
  <si>
    <t>582821-0860</t>
  </si>
  <si>
    <t>8ПП14-71</t>
  </si>
  <si>
    <t>582821-0861</t>
  </si>
  <si>
    <t>8ПП16-71</t>
  </si>
  <si>
    <t>582821-0820</t>
  </si>
  <si>
    <t>10ПБ25-27п</t>
  </si>
  <si>
    <t>582821-0822</t>
  </si>
  <si>
    <t>10ПБ25-37п</t>
  </si>
  <si>
    <t>582821-0826</t>
  </si>
  <si>
    <t>10ПБ27-27п</t>
  </si>
  <si>
    <t>582821-0824</t>
  </si>
  <si>
    <t>10ПБ27-37п</t>
  </si>
  <si>
    <t>582821-0862</t>
  </si>
  <si>
    <t>8ПП18-71</t>
  </si>
  <si>
    <t>582821-0863</t>
  </si>
  <si>
    <t>8ПП21-71</t>
  </si>
  <si>
    <t>582821-0627</t>
  </si>
  <si>
    <t>5ПБ31-27п</t>
  </si>
  <si>
    <t>582821-0635</t>
  </si>
  <si>
    <t>5ПБ34-20п</t>
  </si>
  <si>
    <t>582821-0864</t>
  </si>
  <si>
    <t>8ПП27-71</t>
  </si>
  <si>
    <t>582821-0609</t>
  </si>
  <si>
    <t>5ПБ36-20п</t>
  </si>
  <si>
    <t>582821-0836</t>
  </si>
  <si>
    <t>8ПП30-10</t>
  </si>
  <si>
    <t>582821-0840</t>
  </si>
  <si>
    <t>10ПП23-10</t>
  </si>
  <si>
    <t>582821-0841</t>
  </si>
  <si>
    <t>10ПП30-13</t>
  </si>
  <si>
    <t>582821-0663</t>
  </si>
  <si>
    <t>4ПГ30-40</t>
  </si>
  <si>
    <t>582821-0658</t>
  </si>
  <si>
    <t>2ПГ39-31</t>
  </si>
  <si>
    <t>582821-0659</t>
  </si>
  <si>
    <t>2ПГ42-31</t>
  </si>
  <si>
    <t>582821-0660</t>
  </si>
  <si>
    <t>2ПГ44-31</t>
  </si>
  <si>
    <t>582821-0661</t>
  </si>
  <si>
    <t>2ПГ48-31</t>
  </si>
  <si>
    <t>582821-0668</t>
  </si>
  <si>
    <t>6ПГ44-40</t>
  </si>
  <si>
    <t>582821-0669</t>
  </si>
  <si>
    <t>6ПГ60-31</t>
  </si>
  <si>
    <t>585821-В578</t>
  </si>
  <si>
    <t>П10-5</t>
  </si>
  <si>
    <t>585821-В667</t>
  </si>
  <si>
    <t>П10д-5</t>
  </si>
  <si>
    <t>585821-В581</t>
  </si>
  <si>
    <t>П11-8</t>
  </si>
  <si>
    <t>585821-В670</t>
  </si>
  <si>
    <t>П11д-8</t>
  </si>
  <si>
    <t>585821-В585</t>
  </si>
  <si>
    <t>П12-15</t>
  </si>
  <si>
    <t>585821-В674</t>
  </si>
  <si>
    <t>П12д-15</t>
  </si>
  <si>
    <t>585821-В593</t>
  </si>
  <si>
    <t>П15-8</t>
  </si>
  <si>
    <t>585821-В682</t>
  </si>
  <si>
    <t>П15д-8</t>
  </si>
  <si>
    <t>585821-В596</t>
  </si>
  <si>
    <t>П16-15</t>
  </si>
  <si>
    <t>585821-В598</t>
  </si>
  <si>
    <t>П17-3</t>
  </si>
  <si>
    <t>585821-В687</t>
  </si>
  <si>
    <t>П17д-3</t>
  </si>
  <si>
    <t>585821-В601</t>
  </si>
  <si>
    <t>П18-5</t>
  </si>
  <si>
    <t>585821-В603</t>
  </si>
  <si>
    <t>П18-8</t>
  </si>
  <si>
    <t>585821-В690</t>
  </si>
  <si>
    <t>П18д-5</t>
  </si>
  <si>
    <t>585821-В692</t>
  </si>
  <si>
    <t>П18д-8</t>
  </si>
  <si>
    <t>585821-В606</t>
  </si>
  <si>
    <t>П19-11</t>
  </si>
  <si>
    <t>585821-В695</t>
  </si>
  <si>
    <t>П19д-11</t>
  </si>
  <si>
    <t>585821-В616</t>
  </si>
  <si>
    <t>П21-8</t>
  </si>
  <si>
    <t>585821-В705</t>
  </si>
  <si>
    <t>П21д-8</t>
  </si>
  <si>
    <t>585821-В717</t>
  </si>
  <si>
    <t>П24д-8</t>
  </si>
  <si>
    <t>585821-В553</t>
  </si>
  <si>
    <t>П4-15</t>
  </si>
  <si>
    <t>585821-В558</t>
  </si>
  <si>
    <t>П5-8</t>
  </si>
  <si>
    <t>585821-В647</t>
  </si>
  <si>
    <t>П5д-8</t>
  </si>
  <si>
    <t>585821-В561</t>
  </si>
  <si>
    <t>П6-15</t>
  </si>
  <si>
    <t>585821-В650</t>
  </si>
  <si>
    <t>П6д-15</t>
  </si>
  <si>
    <t>585821-В566</t>
  </si>
  <si>
    <t>П7-5</t>
  </si>
  <si>
    <t>585821-В571</t>
  </si>
  <si>
    <t>П8-11</t>
  </si>
  <si>
    <t>585821-В569</t>
  </si>
  <si>
    <t>П8-8</t>
  </si>
  <si>
    <t>585821-В660</t>
  </si>
  <si>
    <t>П8д-11</t>
  </si>
  <si>
    <t>585821-В658</t>
  </si>
  <si>
    <t>П8д-8</t>
  </si>
  <si>
    <t>585821-В573</t>
  </si>
  <si>
    <t>П9-15</t>
  </si>
  <si>
    <t>585821-В662</t>
  </si>
  <si>
    <t>П9д-15</t>
  </si>
  <si>
    <t>585321-П358</t>
  </si>
  <si>
    <t>ПД-10</t>
  </si>
  <si>
    <t>585321-П357</t>
  </si>
  <si>
    <t>ПД-6</t>
  </si>
  <si>
    <t>585821-Т009</t>
  </si>
  <si>
    <t>ПО-1</t>
  </si>
  <si>
    <t>585321-П356</t>
  </si>
  <si>
    <t>ПО-10</t>
  </si>
  <si>
    <t>585821-Т010</t>
  </si>
  <si>
    <t>ПО-2</t>
  </si>
  <si>
    <t>585821-Т011</t>
  </si>
  <si>
    <t>ПО-3</t>
  </si>
  <si>
    <t>585821-Т012</t>
  </si>
  <si>
    <t>ПО-4</t>
  </si>
  <si>
    <t>585821-Е500</t>
  </si>
  <si>
    <t>ПТ300.120.12-12</t>
  </si>
  <si>
    <t>585821-Е501</t>
  </si>
  <si>
    <t>ПТ300.120.12-15</t>
  </si>
  <si>
    <t>585821-Е498</t>
  </si>
  <si>
    <t>ПТ300.120.12-6</t>
  </si>
  <si>
    <t>585821-Е499</t>
  </si>
  <si>
    <t>ПТ300.120.12-9</t>
  </si>
  <si>
    <t>585821-Е504</t>
  </si>
  <si>
    <t>ПТ300.150.12-6</t>
  </si>
  <si>
    <t>585821-Е506</t>
  </si>
  <si>
    <t>ПТ300.150.14-12</t>
  </si>
  <si>
    <t>585821-Е507</t>
  </si>
  <si>
    <t>ПТ300.150.14-15</t>
  </si>
  <si>
    <t>585821-Е505</t>
  </si>
  <si>
    <t>ПТ300.150.14-9</t>
  </si>
  <si>
    <t>585821-Е510</t>
  </si>
  <si>
    <t>ПТ300.180.14-6</t>
  </si>
  <si>
    <t>585821-Е511</t>
  </si>
  <si>
    <t>ПТ300.180.14-9</t>
  </si>
  <si>
    <t>585821-Е513</t>
  </si>
  <si>
    <t>ПТ300.180.20-15</t>
  </si>
  <si>
    <t>585821-Е516</t>
  </si>
  <si>
    <t>ПТ300.210.14-6</t>
  </si>
  <si>
    <t>585821-Е517</t>
  </si>
  <si>
    <t>ПТ300.210.16-9</t>
  </si>
  <si>
    <t>585821-Е519</t>
  </si>
  <si>
    <t>ПТ300.210.20-15</t>
  </si>
  <si>
    <t>585821-Е523</t>
  </si>
  <si>
    <t>ПТ300.240.20-9</t>
  </si>
  <si>
    <t>585821-Е530</t>
  </si>
  <si>
    <t>ПТ300.300.25-12</t>
  </si>
  <si>
    <t>585821-Е529</t>
  </si>
  <si>
    <t>ПТ300.300.25-9</t>
  </si>
  <si>
    <t>585821-Е495</t>
  </si>
  <si>
    <t>ПТ300.90.10-15</t>
  </si>
  <si>
    <t>585821-Е493</t>
  </si>
  <si>
    <t>ПТ300.90.10-6</t>
  </si>
  <si>
    <t>585821-Е494</t>
  </si>
  <si>
    <t>ПТ300.90.10-9</t>
  </si>
  <si>
    <t>585821-Е547</t>
  </si>
  <si>
    <t>ПТ75.120.12-12</t>
  </si>
  <si>
    <t>585821-Е548</t>
  </si>
  <si>
    <t>ПТ75.120.12-15</t>
  </si>
  <si>
    <t>585821-Е546</t>
  </si>
  <si>
    <t>ПТ75.120.12-9</t>
  </si>
  <si>
    <t>585821-Е550</t>
  </si>
  <si>
    <t>ПТ75.150.12-6</t>
  </si>
  <si>
    <t>585821-Е551</t>
  </si>
  <si>
    <t>ПТ75.150.14-9</t>
  </si>
  <si>
    <t>585821-Е556</t>
  </si>
  <si>
    <t>ПТ75.180.14-6</t>
  </si>
  <si>
    <t>585821-Е557</t>
  </si>
  <si>
    <t>ПТ75.180.14-9</t>
  </si>
  <si>
    <t>585821-Е558</t>
  </si>
  <si>
    <t>ПТ75.180.16-12</t>
  </si>
  <si>
    <t>585821-Е561</t>
  </si>
  <si>
    <t>ПТ75.210.14-6</t>
  </si>
  <si>
    <t>585821-Е562</t>
  </si>
  <si>
    <t>ПТ75.210.16-9</t>
  </si>
  <si>
    <t>585821-Е564</t>
  </si>
  <si>
    <t>ПТ75.210.20-15</t>
  </si>
  <si>
    <t>585821-Е567</t>
  </si>
  <si>
    <t>ПТ75.240.14-6</t>
  </si>
  <si>
    <t>585821-Е568</t>
  </si>
  <si>
    <t>ПТ75.240.20-9</t>
  </si>
  <si>
    <t>585821-Е575</t>
  </si>
  <si>
    <t>ПТ75.300.25-12</t>
  </si>
  <si>
    <t>585821-Е576</t>
  </si>
  <si>
    <t>ПТ75.300.25-15</t>
  </si>
  <si>
    <t>585821-Е574</t>
  </si>
  <si>
    <t>ПТ75.300.25-9</t>
  </si>
  <si>
    <t>585821-Е706</t>
  </si>
  <si>
    <t>ПТО150.150.12-6</t>
  </si>
  <si>
    <t>585821-Е707</t>
  </si>
  <si>
    <t>ПТО150.180.14-6</t>
  </si>
  <si>
    <t>585821-Е708</t>
  </si>
  <si>
    <t>ПТО150.240.14-6</t>
  </si>
  <si>
    <t>585821-Е709</t>
  </si>
  <si>
    <t>ПТО200.240.14-6</t>
  </si>
  <si>
    <t>589421-А205</t>
  </si>
  <si>
    <t>АК12-9</t>
  </si>
  <si>
    <t>589421-А206</t>
  </si>
  <si>
    <t>АК15-9</t>
  </si>
  <si>
    <t>589421-А207</t>
  </si>
  <si>
    <t>АК18-9</t>
  </si>
  <si>
    <t>589421-А208</t>
  </si>
  <si>
    <t>АК21-9</t>
  </si>
  <si>
    <t>589421-1509</t>
  </si>
  <si>
    <t>ПП12-4</t>
  </si>
  <si>
    <t>589421-1508</t>
  </si>
  <si>
    <t>ПП12-5</t>
  </si>
  <si>
    <t>589421-1507</t>
  </si>
  <si>
    <t>ПП12-6</t>
  </si>
  <si>
    <t>585321-П340</t>
  </si>
  <si>
    <t>ПП10-1</t>
  </si>
  <si>
    <t>585321-П341</t>
  </si>
  <si>
    <t>ПП10-2</t>
  </si>
  <si>
    <t>584221-Е021</t>
  </si>
  <si>
    <t>ПТ12,5-11.9</t>
  </si>
  <si>
    <t>584221-Е023</t>
  </si>
  <si>
    <t>ПТ12,5-13.13</t>
  </si>
  <si>
    <t>584221-Е020</t>
  </si>
  <si>
    <t>ПТ12,5-8.6</t>
  </si>
  <si>
    <t>584221-Е024</t>
  </si>
  <si>
    <t>ПТ8-11.9</t>
  </si>
  <si>
    <t>584221-Е026</t>
  </si>
  <si>
    <t>ПТ8-13.13</t>
  </si>
  <si>
    <t>584221-Е025</t>
  </si>
  <si>
    <t>ПТ8-16.14</t>
  </si>
  <si>
    <t>582521-Я129</t>
  </si>
  <si>
    <t>ПРГ28.1.3-4АIII</t>
  </si>
  <si>
    <t>582521-Я128</t>
  </si>
  <si>
    <t>ПРГ32.1.4-4АIII</t>
  </si>
  <si>
    <t>582521-Я127</t>
  </si>
  <si>
    <t>ПРГ36.1.4-4АIII</t>
  </si>
  <si>
    <t>582521-Я125</t>
  </si>
  <si>
    <t>ПРГ60.2.5-4АIII</t>
  </si>
  <si>
    <t>2ПП30.18-30</t>
  </si>
  <si>
    <t>582411-Е047</t>
  </si>
  <si>
    <t>1БФ40-1</t>
  </si>
  <si>
    <t>582411-Е045</t>
  </si>
  <si>
    <t>1БФ45-1</t>
  </si>
  <si>
    <t>582411-Е043</t>
  </si>
  <si>
    <t>1БФ51-1</t>
  </si>
  <si>
    <t>582411-Е040</t>
  </si>
  <si>
    <t>1БФ60-2</t>
  </si>
  <si>
    <t>582411-Е080</t>
  </si>
  <si>
    <t>2БФ24</t>
  </si>
  <si>
    <t>582411-Е079</t>
  </si>
  <si>
    <t>2БФ30</t>
  </si>
  <si>
    <t>582411-Е075</t>
  </si>
  <si>
    <t>2БФ40-2</t>
  </si>
  <si>
    <t>582411-Е068</t>
  </si>
  <si>
    <t>2БФ45-1</t>
  </si>
  <si>
    <t>582411-Е069</t>
  </si>
  <si>
    <t>2БФ45-2</t>
  </si>
  <si>
    <t>582411-Е062</t>
  </si>
  <si>
    <t>2БФ51-1</t>
  </si>
  <si>
    <t>582411-Е063</t>
  </si>
  <si>
    <t>2БФ51-2</t>
  </si>
  <si>
    <t>582411-Е147</t>
  </si>
  <si>
    <t>3БФ24</t>
  </si>
  <si>
    <t>582411-Е134</t>
  </si>
  <si>
    <t>3БФ45-1</t>
  </si>
  <si>
    <t>582411-Е135</t>
  </si>
  <si>
    <t>3БФ45-2</t>
  </si>
  <si>
    <t>582411-Е127</t>
  </si>
  <si>
    <t>3БФ51-1</t>
  </si>
  <si>
    <t>582411-Е128</t>
  </si>
  <si>
    <t>3БФ51-2</t>
  </si>
  <si>
    <t>582411-Е129</t>
  </si>
  <si>
    <t>3БФ51-3</t>
  </si>
  <si>
    <t>582411-Е131</t>
  </si>
  <si>
    <t>3БФ51-5</t>
  </si>
  <si>
    <t>582411-Е132</t>
  </si>
  <si>
    <t>3БФ51-6</t>
  </si>
  <si>
    <t>582411-Е112</t>
  </si>
  <si>
    <t>3БФ60-1</t>
  </si>
  <si>
    <t>582421-0001</t>
  </si>
  <si>
    <t>ФБ6-1</t>
  </si>
  <si>
    <t>582421-0012</t>
  </si>
  <si>
    <t>ФБ6-12</t>
  </si>
  <si>
    <t>582421-0014</t>
  </si>
  <si>
    <t>ФБ6-14</t>
  </si>
  <si>
    <t>582421-0019</t>
  </si>
  <si>
    <t>ФБ6-19</t>
  </si>
  <si>
    <t>582421-0002</t>
  </si>
  <si>
    <t>ФБ6-2</t>
  </si>
  <si>
    <t>581221-0001</t>
  </si>
  <si>
    <t>1Ф12.8-1</t>
  </si>
  <si>
    <t>581221-0003</t>
  </si>
  <si>
    <t>1Ф12.8-3</t>
  </si>
  <si>
    <t>581221-0004</t>
  </si>
  <si>
    <t>1Ф15.8-1</t>
  </si>
  <si>
    <t>2Ф15.9-2п</t>
  </si>
  <si>
    <t>Ф12.9-1</t>
  </si>
  <si>
    <t>Ф12.9-2</t>
  </si>
  <si>
    <t>584221-0007-1А3</t>
  </si>
  <si>
    <t>А3 ПТМ24.12.22-10.0 S500-6.а.м</t>
  </si>
  <si>
    <t>А3 ПТМ24.12.22-10.0 S500-6.а.м В30</t>
  </si>
  <si>
    <t>584221-0011-1А3</t>
  </si>
  <si>
    <t>А3 ПТМ24.12.22-13.0 S500-7.а.м</t>
  </si>
  <si>
    <t>584221-0122-1А3</t>
  </si>
  <si>
    <t>А3 ПТМ24.15.22-10.0 S500-6.а.м</t>
  </si>
  <si>
    <t>584221-0126-1А3</t>
  </si>
  <si>
    <t>А3 ПТМ24.15.22-13.0 S500-6.а.м</t>
  </si>
  <si>
    <t>584221-0119-1А3</t>
  </si>
  <si>
    <t>А3 ПТМ24.15.22-7.0 S500-6.а.м</t>
  </si>
  <si>
    <t>А3 ПТМ27.12.22-10.0 S500-6.а.м В30</t>
  </si>
  <si>
    <t>584221-0023-1А3</t>
  </si>
  <si>
    <t>А3 ПТМ27.12.22-11.0 S500-7.а.м</t>
  </si>
  <si>
    <t>А3 ПТМ27.12.22-11.0 S500-7.а.м В30</t>
  </si>
  <si>
    <t>584221-0025-1А3</t>
  </si>
  <si>
    <t>А3 ПТМ27.12.22-13.0 S500-7.а.м</t>
  </si>
  <si>
    <t>584221-0019-1А3</t>
  </si>
  <si>
    <t>А3 ПТМ27.12.22-8.0 S500-6.а.м</t>
  </si>
  <si>
    <t>А3 ПТМ27.12.22-8.0 S500-6.а.м В30</t>
  </si>
  <si>
    <t>584221-0137-1А3</t>
  </si>
  <si>
    <t>А3 ПТМ27.15.22-11.0 S500-7.а.м</t>
  </si>
  <si>
    <t>584221-0133-1А3</t>
  </si>
  <si>
    <t>А3 ПТМ27.15.22-8.0 S500-6.а.м</t>
  </si>
  <si>
    <t>584221-0035-1А3</t>
  </si>
  <si>
    <t>А3 ПТМ28.12.22-10.0 S500-6.а.м</t>
  </si>
  <si>
    <t>А3 ПТМ28.12.22-10.0 S500-6.а.м В30</t>
  </si>
  <si>
    <t>584221-0039-1А3</t>
  </si>
  <si>
    <t>А3 ПТМ28.12.22-13.0 S500-7.а.м</t>
  </si>
  <si>
    <t>584221-0031-1А3</t>
  </si>
  <si>
    <t>А3 ПТМ28.12.22-6.0 S500-6.а.м</t>
  </si>
  <si>
    <t>584221-0033-1А3</t>
  </si>
  <si>
    <t>А3 ПТМ28.12.22-8.0 S500-6.а.м</t>
  </si>
  <si>
    <t>584221-0146-1А3</t>
  </si>
  <si>
    <t>А3 ПТМ28.15.22-8.0 S500-6.а.м</t>
  </si>
  <si>
    <t>А3 ПТМ28.15.22-8.0 S500-6.а.м В30</t>
  </si>
  <si>
    <t>584221-0051-1А3</t>
  </si>
  <si>
    <t>А3 ПТМ30.12.22-13.0 S500-8.а.м</t>
  </si>
  <si>
    <t>584221-0042-1А3</t>
  </si>
  <si>
    <t>А3 ПТМ30.12.22-5.0 S500-6.а.м</t>
  </si>
  <si>
    <t>584221-0044-1А3</t>
  </si>
  <si>
    <t>А3 ПТМ30.12.22-7.0 S500-6.а.м</t>
  </si>
  <si>
    <t>584221-0046-1А3</t>
  </si>
  <si>
    <t>А3 ПТМ30.12.22-8.0 S500-6.а.м</t>
  </si>
  <si>
    <t>А3 ПТМ30.12.22-8.0 S500-6.а.м В30</t>
  </si>
  <si>
    <t>584221-0048-1А3</t>
  </si>
  <si>
    <t>А3 ПТМ30.12.22-9.0 S500-7.а.м</t>
  </si>
  <si>
    <t>584221-0162-1А3</t>
  </si>
  <si>
    <t>А3 ПТМ30.15.22-11.0 S500-7.а.м</t>
  </si>
  <si>
    <t>584221-0164-1А3</t>
  </si>
  <si>
    <t>А3 ПТМ30.15.22-13.0 S500-7.а.м</t>
  </si>
  <si>
    <t>584221-0156-1А3</t>
  </si>
  <si>
    <t>А3 ПТМ30.15.22-6.0 S500-6.а.м</t>
  </si>
  <si>
    <t>584221-0158-1А3</t>
  </si>
  <si>
    <t>А3 ПТМ30.15.22-7.0 S500-6.а.м</t>
  </si>
  <si>
    <t>584221-0160-1А3</t>
  </si>
  <si>
    <t>А3 ПТМ30.15.22-9.0 S500-7.а.м</t>
  </si>
  <si>
    <t>А3 ПТМ30.15.22-9.0 S500-7.а.м В30</t>
  </si>
  <si>
    <t>584221-0062-1А3</t>
  </si>
  <si>
    <t>А3 ПТМ33.12.22-11.0 S500-7.а.м</t>
  </si>
  <si>
    <t>А3 ПТМ33.12.22-11.0 S500-7.а.м В30</t>
  </si>
  <si>
    <t>584221-0066-1А3</t>
  </si>
  <si>
    <t>А3 ПТМ33.12.22-13.0 S500-8.а.м</t>
  </si>
  <si>
    <t>А3 ПТМ33.12.22-13.0 S500-8.а.м В30</t>
  </si>
  <si>
    <t>584221-0058-1А3</t>
  </si>
  <si>
    <t>А3 ПТМ33.12.22-6.0 S500-7.а.м</t>
  </si>
  <si>
    <t>584221-0060-1А3</t>
  </si>
  <si>
    <t>А3 ПТМ33.12.22-9.0 S500-7.а.м</t>
  </si>
  <si>
    <t>А3 ПТМ33.12.22-9.0 S500-7.а.м В30</t>
  </si>
  <si>
    <t>584221-0174-1А3</t>
  </si>
  <si>
    <t>А3 ПТМ33.15.22-10.0 S500-7.а.м</t>
  </si>
  <si>
    <t>А3 ПТМ33.15.22-10.0 S500-7.а.м В30</t>
  </si>
  <si>
    <t>584221-0179-1А3</t>
  </si>
  <si>
    <t>А3 ПТМ33.15.22-13.0 S500-8.а.м</t>
  </si>
  <si>
    <t>А3 ПТМ33.15.22-13.0 S500-8.а.м В30</t>
  </si>
  <si>
    <t>584221-0170-1А3</t>
  </si>
  <si>
    <t>А3 ПТМ33.15.22-6.0 S500-7.а.м</t>
  </si>
  <si>
    <t>584221-0172-1А3</t>
  </si>
  <si>
    <t>А3 ПТМ33.15.22-8.0 S500-7.а.м</t>
  </si>
  <si>
    <t>А3 ПТМ33.15.22-8.0 S500-7.а.м В30</t>
  </si>
  <si>
    <t>584221-0078-1А3</t>
  </si>
  <si>
    <t>А3 ПТМ36.12.22-11.0 S500-7.а.м</t>
  </si>
  <si>
    <t>584221-0080-1А3</t>
  </si>
  <si>
    <t>А3 ПТМ36.12.22-13.0 S500-8.а.м</t>
  </si>
  <si>
    <t>584221-0072-1А3</t>
  </si>
  <si>
    <t>А3 ПТМ36.12.22-7.0 S500-7.а.м</t>
  </si>
  <si>
    <t>584221-0076-1А3</t>
  </si>
  <si>
    <t>А3 ПТМ36.12.22-9.0 S500-8.а.м</t>
  </si>
  <si>
    <t>584221-0192-1А3</t>
  </si>
  <si>
    <t>А3 ПТМ36.15.22-10.0 S500-7.а.м</t>
  </si>
  <si>
    <t>А3 ПТМ36.15.22-10.0 S500-7.а.м В30</t>
  </si>
  <si>
    <t>584221-0196-1А3</t>
  </si>
  <si>
    <t>А3 ПТМ36.15.22-13.0 S500-8.а.м</t>
  </si>
  <si>
    <t>А3 ПТМ36.15.22-13.0 S500-8.а.м В30</t>
  </si>
  <si>
    <t>584221-0182-1А3</t>
  </si>
  <si>
    <t>А3 ПТМ36.15.22-4.0 S500-6.а.м</t>
  </si>
  <si>
    <t>584221-0186-1А3</t>
  </si>
  <si>
    <t>А3 ПТМ36.15.22-6.0 S500-7.а.м</t>
  </si>
  <si>
    <t>584221-0188-1А3</t>
  </si>
  <si>
    <t>А3 ПТМ36.15.22-8.0 S500-7.а.м</t>
  </si>
  <si>
    <t>А3 ПТМ36.15.22-8.0 S500-7.а.м В30</t>
  </si>
  <si>
    <t>584221-0190-1А3</t>
  </si>
  <si>
    <t>А3 ПТМ36.15.22-9.0 S500-8.а.м</t>
  </si>
  <si>
    <t>584221-0096-1А3</t>
  </si>
  <si>
    <t>А3 ПТМ42.12.22-10.0 S500-9.а.м</t>
  </si>
  <si>
    <t>584221-0100-1А3</t>
  </si>
  <si>
    <t>А3 ПТМ42.12.22-13.0 S500-9.а.м</t>
  </si>
  <si>
    <t>584221-0090-1А3</t>
  </si>
  <si>
    <t xml:space="preserve">А3 ПТМ42.12.22-7.0 S500-8.а.м </t>
  </si>
  <si>
    <t>584221-0092-1А3</t>
  </si>
  <si>
    <t>А3 ПТМ42.12.22-9.0 S500-9.а.м</t>
  </si>
  <si>
    <t>А3 ПТМ42.12.22-9.0 S500-9.а.м В30</t>
  </si>
  <si>
    <t>584221-0212-1А3</t>
  </si>
  <si>
    <t>А3 ПТМ42.15.22-10.0 S500-9.а.м</t>
  </si>
  <si>
    <t>584221-0216-1А3</t>
  </si>
  <si>
    <t>А3 ПТМ42.15.22-13.0 S500-9.а.м</t>
  </si>
  <si>
    <t>А3 ПТМ42.15.22-9.0 S500-9.а.м В30</t>
  </si>
  <si>
    <t>584221-0202-1А3</t>
  </si>
  <si>
    <t xml:space="preserve">А3 ПТМ42.15.22-6.0 S500-8.а.м </t>
  </si>
  <si>
    <t>584221-0204-1А3</t>
  </si>
  <si>
    <t xml:space="preserve">А3 ПТМ42.15.22-7.0 S500-8.а.м </t>
  </si>
  <si>
    <t>584221-0208-1А3</t>
  </si>
  <si>
    <t>А3 ПТМ42.15.22-9.0 S500-9.а.м</t>
  </si>
  <si>
    <t>584211-0003-1</t>
  </si>
  <si>
    <t>А3 ПТМ42.12.22-13.0 S800-2.а.м.</t>
  </si>
  <si>
    <t>584211-0058-1</t>
  </si>
  <si>
    <t>А3 ПТМ42.15.22-13.0 S800-2.а.м</t>
  </si>
  <si>
    <t>584211-0009-1А3</t>
  </si>
  <si>
    <t>А3 ПТМ48.12.22-13.0 S800-2.а.м</t>
  </si>
  <si>
    <t>А3 ПТМ48.12.22-13.0 S800-2.а.м В30</t>
  </si>
  <si>
    <t>584211-0006-1А3</t>
  </si>
  <si>
    <t>А3 ПТМ48.12.22-9.0 S800-2.а.м</t>
  </si>
  <si>
    <t>А3 ПТМ48.12.22-9.0 S800-2.а.м В30</t>
  </si>
  <si>
    <t>584211-0062-1А3</t>
  </si>
  <si>
    <t>А3 ПТМ48.15.22-10.0 S800-2.а.м</t>
  </si>
  <si>
    <t>А3 ПТМ48.15.22-10.0 S800-2.а.м В30</t>
  </si>
  <si>
    <t>584211-0064-1А3</t>
  </si>
  <si>
    <t>А3 ПТМ48.15.22-13.0 S800-2.а.м</t>
  </si>
  <si>
    <t>584211-0014-1А3</t>
  </si>
  <si>
    <t>А3 ПТМ51.12.22-11.0 S800-2.а.м</t>
  </si>
  <si>
    <t>584211-0016-1А3</t>
  </si>
  <si>
    <t>А3 ПТМ51.12.22-13.0 S800-2.а.м</t>
  </si>
  <si>
    <t>584211-0012-1А3</t>
  </si>
  <si>
    <t>А3 ПТМ51.12.22-7.0 S800-2.а.м</t>
  </si>
  <si>
    <t>584211-0070-1А3</t>
  </si>
  <si>
    <t>А3 ПТМ51.15.22-11 S800-2.а.м</t>
  </si>
  <si>
    <t>584211-0073-1А3</t>
  </si>
  <si>
    <t>А3 ПТМ51.15.22-13 S800-2.а.м</t>
  </si>
  <si>
    <t>584211-0066-1А3</t>
  </si>
  <si>
    <t>А3 ПТМ51.15.22-6.0 S800-2.а.м</t>
  </si>
  <si>
    <t>584211-0068-1А3</t>
  </si>
  <si>
    <t>А3 ПТМ51.15.22-8.0 S800-2.а.м</t>
  </si>
  <si>
    <t>584211-0022-1А3</t>
  </si>
  <si>
    <t>А3 ПТМ54.12.22-10.0 S800-3.а.м</t>
  </si>
  <si>
    <t>584211-0024-1А3</t>
  </si>
  <si>
    <t>А3 ПТМ54.12.22-13.0 S800-2.а.м</t>
  </si>
  <si>
    <t>584211-0018-1А3</t>
  </si>
  <si>
    <t>А3 ПТМ54.12.22-6.0 S800-2.а.м</t>
  </si>
  <si>
    <t>584211-0020-1А3</t>
  </si>
  <si>
    <t>А3 ПТМ54.12.22-9 S800-2.а.м</t>
  </si>
  <si>
    <t>584211-0079-1А3</t>
  </si>
  <si>
    <t>А3 ПТМ54.15.22-10.0 S800-1.а.м</t>
  </si>
  <si>
    <t>584211-0081-1А3</t>
  </si>
  <si>
    <t>А3 ПТМ54.15.22-12.0 S800-2.а.м</t>
  </si>
  <si>
    <t>584211-0082-1А3</t>
  </si>
  <si>
    <t>А3 ПТМ54.15.22-13.0 S800-3.а.м</t>
  </si>
  <si>
    <t>584211-0076-1А3</t>
  </si>
  <si>
    <t>А3 ПТМ54.15.22-7.0 S800-2.а.м</t>
  </si>
  <si>
    <t>584211-0078-1А3</t>
  </si>
  <si>
    <t>А3 ПТМ54.15.22-9.0 S800-2.а.м</t>
  </si>
  <si>
    <t>584211-0033-1А3</t>
  </si>
  <si>
    <t>А3 ПТМ57.12.22-11.0 S800-2.а.м</t>
  </si>
  <si>
    <t>584211-0035-1А3</t>
  </si>
  <si>
    <t>А3 ПТМ57.12.22-13.0 S800-2.а.м</t>
  </si>
  <si>
    <t>584211-0030-1А3</t>
  </si>
  <si>
    <t>А3 ПТМ57.12.22-8.0 S800-2.а.м</t>
  </si>
  <si>
    <t>584211-0090-1А3</t>
  </si>
  <si>
    <t>А3 ПТМ57.15.22-10.0 S800-2.а.м</t>
  </si>
  <si>
    <t>584211-0091-1А3</t>
  </si>
  <si>
    <t>А3 ПТМ57.15.22-12.0 S800-2.а.м</t>
  </si>
  <si>
    <t>584211-0093-1А3</t>
  </si>
  <si>
    <t>А3 ПТМ57.15.22-13.0 S800-2.а.м</t>
  </si>
  <si>
    <t>584211-0087-1А3</t>
  </si>
  <si>
    <t>А3 ПТМ57.15.22-8.0 S800-2.а.м</t>
  </si>
  <si>
    <t>584211-0043-1А3</t>
  </si>
  <si>
    <t>А3 ПТМ60.12.22-11.0 S800-2.а.м</t>
  </si>
  <si>
    <t>584211-0044-1А3</t>
  </si>
  <si>
    <t>А3 ПТМ60.12.22-12.0 S800-2.а.м</t>
  </si>
  <si>
    <t>584211-0045-1А3</t>
  </si>
  <si>
    <t>А3 ПТМ60.12.22-13.0 S800-3.а.м</t>
  </si>
  <si>
    <t>584211-0039-1А3</t>
  </si>
  <si>
    <t>А3 ПТМ60.12.22-7.0 S800-2.а.м</t>
  </si>
  <si>
    <t>А3 ПТМ60.12.22-7.0 S800-2.а.м В30</t>
  </si>
  <si>
    <t>584211-0042-1А3</t>
  </si>
  <si>
    <t>А3 ПТМ60.12.22-9.0 S800-2.а.м</t>
  </si>
  <si>
    <t>584211-0101-1А3</t>
  </si>
  <si>
    <t>А3 ПТМ60.15.22-10.0 S800-2.а.м</t>
  </si>
  <si>
    <t>А3 ПТМ60.15.22-10.0 S800-2.а.м В30</t>
  </si>
  <si>
    <t>584211-0103-1А3</t>
  </si>
  <si>
    <t>А3 ПТМ60.15.22-13.0 S800-2.а.м</t>
  </si>
  <si>
    <t>А3 ПТМ60.15.22-13.0 S800-2.а.м В30</t>
  </si>
  <si>
    <t>584211-0097-1А3</t>
  </si>
  <si>
    <t>А3 ПТМ60.15.22-6.0 S800-2.а.м</t>
  </si>
  <si>
    <t>584211-0098-1А3</t>
  </si>
  <si>
    <t>А3 ПТМ60.15.22-7.0 S800-3.а.м</t>
  </si>
  <si>
    <t>А3 ПТМ60.15.22-7.0 S800-3.а.м В30</t>
  </si>
  <si>
    <t>584211-0100-1А3</t>
  </si>
  <si>
    <t>А3 ПТМ60.15.22-8.0 S800-2.а.м</t>
  </si>
  <si>
    <t>584211-0053-1А3</t>
  </si>
  <si>
    <t>А3 ПТМ63.12.22-10.0 S800-2.а.м</t>
  </si>
  <si>
    <t>584211-0054-1А3</t>
  </si>
  <si>
    <t>А3 ПТМ63.12.22-13.0 S800-2.а.м</t>
  </si>
  <si>
    <t>584211-0048-1А3</t>
  </si>
  <si>
    <t>А3 ПТМ63.12.22-6.0 S800-2.а.м</t>
  </si>
  <si>
    <t>584211-0051-1А3</t>
  </si>
  <si>
    <t>А3 ПТМ63.12.22-8.0 S800-2.а.м</t>
  </si>
  <si>
    <t>584211-0052-1А3</t>
  </si>
  <si>
    <t>А3 ПТМ63.12.22-9.0 S800-3.а.м</t>
  </si>
  <si>
    <t>584211-0114-1А3</t>
  </si>
  <si>
    <t>А3 ПТМ63.15.22-11.0 S800-2.а.м</t>
  </si>
  <si>
    <t>584211-0116-1А3</t>
  </si>
  <si>
    <t>А3 ПТМ63.15.22-13.0 S800-3.а.м</t>
  </si>
  <si>
    <t>584211-0110-1А3</t>
  </si>
  <si>
    <r>
      <t>А3 ПТМ63.15.22-6.0 S800-</t>
    </r>
    <r>
      <rPr>
        <sz val="12"/>
        <color indexed="8"/>
        <rFont val="Arial"/>
        <family val="2"/>
        <charset val="204"/>
      </rPr>
      <t>3</t>
    </r>
    <r>
      <rPr>
        <sz val="12"/>
        <rFont val="Arial"/>
        <family val="2"/>
        <charset val="204"/>
      </rPr>
      <t>.а.м</t>
    </r>
  </si>
  <si>
    <t>584211-0111-1А3</t>
  </si>
  <si>
    <t>А3 ПТМ63.15.22-7.0 S800-2.а.м</t>
  </si>
  <si>
    <t>584211-0112-1А3</t>
  </si>
  <si>
    <t>А3 ПТМ63.15.22-9.0 S800-2.а.м</t>
  </si>
  <si>
    <t>А3 ПТМ63.15.22-9.0 S800-2.а.м в30</t>
  </si>
  <si>
    <t>С414-1005-251</t>
  </si>
  <si>
    <t>БСГТ П2 С12/15 фр.5-20мм St-2 F50 W2</t>
  </si>
  <si>
    <t>м3</t>
  </si>
  <si>
    <t>С414-1107-271</t>
  </si>
  <si>
    <t>БСГТ П2 С20/25 фр.5-20мм St-2 F200 W6</t>
  </si>
  <si>
    <t>С414-1009-271</t>
  </si>
  <si>
    <t>С414-1003-251</t>
  </si>
  <si>
    <t>БСГТ П1 В7,5 фр.5-20мм St-2 F50 W2</t>
  </si>
  <si>
    <t>БСГТ П1 В7,5 фр.5-20мм St-2 F50 W2 с ПМД</t>
  </si>
  <si>
    <t>С414-1005-258</t>
  </si>
  <si>
    <t>БСГТ П1 С12/15 фр.5-20мм St-2 F100 W4</t>
  </si>
  <si>
    <t>БСГТ П1 С12/15 фр.5-20мм St-2 F50 W2</t>
  </si>
  <si>
    <t>БСГТ П1 С12/15 фр.5-20мм St-2 F50 W2 с ПМД</t>
  </si>
  <si>
    <t>С414-1006-258</t>
  </si>
  <si>
    <t>БСГТ П1 С16/20 фр.5-20мм St-2 F100 W4</t>
  </si>
  <si>
    <t>БСГТ П1 С16/20 фр.5-20мм St-2 F100 W4 с ПМД</t>
  </si>
  <si>
    <t>БСГТ П1 С16/20 фр.5-20мм St-2 F50 W2</t>
  </si>
  <si>
    <t>БСГТ П1 С16/20 фр.5-20мм St-2 F50 W2 с ПМД</t>
  </si>
  <si>
    <t>БСГТ П1 С18/22,5 фр.5-20мм St-2 F100 W4</t>
  </si>
  <si>
    <t>БСГТ П1 С18/22,5 фр.5-20мм St-2 F100 W4 с ПМД</t>
  </si>
  <si>
    <t>С414-1103-251</t>
  </si>
  <si>
    <t>БСГТ П1 С8/10 фр.5-20мм St-2 F50 W2</t>
  </si>
  <si>
    <t>БСГТ П1 С8/10 фр.5-20мм St-2 F50 W2 с ПМД</t>
  </si>
  <si>
    <t>БСГТ П2 В7,5 фр.5-20мм St-2 F50 W2</t>
  </si>
  <si>
    <t>БСГТ П2 В7,5 фр.5-20мм St-2 F50 W2 с ПМД</t>
  </si>
  <si>
    <t>БСГТ П2 С12/15 фр.5-20мм St-2 F100 W4</t>
  </si>
  <si>
    <t>БСГТ П2 С12/15 фр.5-20мм St-2 F50 W2 с ПМД</t>
  </si>
  <si>
    <t>БСГТ П2 С16/20 фр.5-20мм St-2 F100 W4</t>
  </si>
  <si>
    <t>БСГТ П2 С16/20 фр.5-20мм St-2 F100 W4 с ПМД</t>
  </si>
  <si>
    <t>БСГТ П2 С16/20 фр.5-20мм St-2 F50 W2</t>
  </si>
  <si>
    <t>БСГТ П2 С16/20 фр.5-20мм St-2 F50 W2 с ПМД</t>
  </si>
  <si>
    <t>БСГТ П2 С18/22,5 фр.5-20мм St-2 F100 W4</t>
  </si>
  <si>
    <t>БСГТ П2 С18/22,5 фр.5-20мм St-2 F100 W4 с ПМД</t>
  </si>
  <si>
    <t>С414-1107-270</t>
  </si>
  <si>
    <t>БСГТ П2 С20/25 фр.5-20мм St-2 F200 W4</t>
  </si>
  <si>
    <t>БСГТ П2 С20/25 фр.5-20мм St-2 F200 W6 с ПМД</t>
  </si>
  <si>
    <t>БСГТ П2 С25/30 фр.5-20мм St-2 F250 W6</t>
  </si>
  <si>
    <t>БСГТ П2 С25/30 фр.5-20мм St-2 F250 W6 с ПМД</t>
  </si>
  <si>
    <t>БСГТ П2 С8/10 фр.5-20мм St-2 F50 W2</t>
  </si>
  <si>
    <t>БСГТ П2 С8/10 фр.5-20мм St-2 F50 W2 с ПМД</t>
  </si>
  <si>
    <t>585521-П010-432</t>
  </si>
  <si>
    <t>по 95-162 КЖ</t>
  </si>
  <si>
    <t>по серии (СТБ1077-97)</t>
  </si>
  <si>
    <t>583521-0037-4</t>
  </si>
  <si>
    <t>ФБС9.4.6-о</t>
  </si>
  <si>
    <t>586521-1302</t>
  </si>
  <si>
    <t>Б2 (3.006.1-8)</t>
  </si>
  <si>
    <t>585821-В393</t>
  </si>
  <si>
    <t>Л14д-8</t>
  </si>
  <si>
    <t>3ПБ34-4 С25/30</t>
  </si>
  <si>
    <t>3ПБ36-4 С25/30</t>
  </si>
  <si>
    <t>3ПБ39-8 С25/30</t>
  </si>
  <si>
    <t>рнтц</t>
  </si>
  <si>
    <t>ФБС24.5.6-н С25/30</t>
  </si>
  <si>
    <t>ФБС24.6.6-н С25/30</t>
  </si>
  <si>
    <t>ФБС9.5.6-н С25/30</t>
  </si>
  <si>
    <t>КО-6 С25/30</t>
  </si>
  <si>
    <t>КС7.3-10-А</t>
  </si>
  <si>
    <t>3ПБ30-8п С25/30</t>
  </si>
  <si>
    <t>8ПБ10-1 С25/30</t>
  </si>
  <si>
    <t>8ПБ13-1 С25/30</t>
  </si>
  <si>
    <t>8ПБ17-2п С25/30</t>
  </si>
  <si>
    <t>8ПБ19-3п С25/30</t>
  </si>
  <si>
    <t>8ПП17-5 С25/30</t>
  </si>
  <si>
    <t>8ПП18-5 С25/30</t>
  </si>
  <si>
    <t>8ПП23-7 С25/30</t>
  </si>
  <si>
    <t>9ПБ29-4п С25/30</t>
  </si>
  <si>
    <t>8ПП14-71 С25/30</t>
  </si>
  <si>
    <t>8ПП16-71 С25/30</t>
  </si>
  <si>
    <t>10ПБ25-37п С25/30</t>
  </si>
  <si>
    <t>10ПБ27-37п С25/30</t>
  </si>
  <si>
    <t>8ПП18-71 С25/30</t>
  </si>
  <si>
    <t>8ПП21-71 С25/30</t>
  </si>
  <si>
    <t>8ПП27-71 С25/30</t>
  </si>
  <si>
    <t>8ПП30-10 С25/30</t>
  </si>
  <si>
    <t>5ПГ16-40п</t>
  </si>
  <si>
    <t>5ПГ26-40п</t>
  </si>
  <si>
    <t>ПП15-1</t>
  </si>
  <si>
    <t>ПП15-2</t>
  </si>
  <si>
    <t>ПП20-1</t>
  </si>
  <si>
    <t>ПП20-2</t>
  </si>
  <si>
    <t>ПДн10</t>
  </si>
  <si>
    <t>ПДн15</t>
  </si>
  <si>
    <t>ПДн20</t>
  </si>
  <si>
    <t>ФБС12.5.6-н С 25/30</t>
  </si>
  <si>
    <t>БСГТ П2 В15 фр.5-20 St-2 F100 W4 (СТБ 2221-2011)</t>
  </si>
  <si>
    <t>БСГТ П2 В15 фр.5-20 St-2 F100 W4 с ПМД (СТБ 2221-2011)</t>
  </si>
  <si>
    <t>БСГТ П2 В25 фр.5-20 St-2 F200 W6 (СТБ 2221-2011)</t>
  </si>
  <si>
    <t>БСГТ П2 В25 фр.5-20 St-2 F200 W6 с ПМД (СТБ 2221-2011)</t>
  </si>
  <si>
    <t>БСГТ П4 В15 фр.5-20 St-2 F100 W4 (СТБ 2221-2011)</t>
  </si>
  <si>
    <t>БСГТ П4 В15 фр.5-20 St-2 F100 W4 с ПМД (СТБ 2221-2011)</t>
  </si>
  <si>
    <t>БСГТ П4 В15 фр.5-20 St-2 F200 W6 (СТБ 2221-2011)</t>
  </si>
  <si>
    <t>БСГТ П4 В15 фр.5-20 St-2 F200 W6 с ПМД (СТБ 2221-2011)</t>
  </si>
  <si>
    <t>БСГТ П1 С12/15 фр.5-20мм St-2 F100 W4 с ПМД</t>
  </si>
  <si>
    <t>БСГТ П2 С12/15 фр.5-20мм St-2 F100 W4 с ПМД</t>
  </si>
  <si>
    <t>БСГТ П2 С20/25 фр.5-20мм St-2 F200 W4 с ПМД</t>
  </si>
  <si>
    <t>БСГТ П4 В7,5 фр.5-20мм St-2 F50 W2</t>
  </si>
  <si>
    <t>БСГТ П4 В7,5 фр.5-20мм St-2 F50 W2 с ПМД</t>
  </si>
  <si>
    <t>БСГТ П4 С8/10 фр.5-20мм St-2 F50 W2</t>
  </si>
  <si>
    <t>БСГТ П4 С8/10 фр.5-20мм St-2 F50 W2 с ПМД</t>
  </si>
  <si>
    <t>БСГТ П4 С12/15 фр.5-20мм St-2 F50 W2 с ПМД</t>
  </si>
  <si>
    <t xml:space="preserve">БСГТ П4 С12/15 фр.5-20мм St-2 F50 W2 </t>
  </si>
  <si>
    <t xml:space="preserve">БСГТ П4 С12/15 фр.5-20мм St-2 F100 W4 </t>
  </si>
  <si>
    <t>БСГТ П4 С12/15 фр.5-20мм St-2 F100 W4 с ПМД</t>
  </si>
  <si>
    <t>БСГТ П4 С16/20 фр.5-20мм St-2 F50 W2</t>
  </si>
  <si>
    <t>БСГТ П4 С16/20 фр.5-20мм St-2 F50 W2 с ПМД</t>
  </si>
  <si>
    <t>БСГТ П4 С16/20 фр.5-20мм St-2 F100 W4</t>
  </si>
  <si>
    <t>БСГТ П4 С16/20 фр.5-20мм St-2 F100 W4 с ПМД</t>
  </si>
  <si>
    <t>БСГТ П4 С18/22,5 фр.5-20мм St-2 F100 W4</t>
  </si>
  <si>
    <t>БСГТ П4 С18/22,5 фр.5-20мм St-2 F100 W4 с ПМД</t>
  </si>
  <si>
    <t>БСГТ П4 С20/25 фр.5-20мм St-2 F200 W6</t>
  </si>
  <si>
    <t>БСГТ П4 С20/25 фр.5-20мм St-2 F200 W6 с ПМД</t>
  </si>
  <si>
    <t>БСГТ П4 С25/30 фр.5-20мм St-2 F200 W6</t>
  </si>
  <si>
    <t>БСГТ П4 С25/30 фр.5-20мм St-2 F200 W6 с ПМД</t>
  </si>
  <si>
    <t>БСГТ П4 С25/30 фр.5-20мм St-2 F200 W8</t>
  </si>
  <si>
    <t>БСГТ П4 С25/30 фр.5-20мм St-2 F200 W8 с ПМД</t>
  </si>
  <si>
    <t>БСГТ П4 С30/37 фр.5-20мм St-2 F200 W6</t>
  </si>
  <si>
    <t>БСГТ П4 С30/37 фр.5-20мм St-2 F200 W6 с ПМД</t>
  </si>
  <si>
    <t>БСГТ П4 С30/37 фр.5-20мм St-2 F200 W8</t>
  </si>
  <si>
    <t>БСГТ П4 С30/37 фр.5-20мм St-2 F200 W8 с ПМД</t>
  </si>
  <si>
    <t>С414-1009-272</t>
  </si>
  <si>
    <t>С414-1109-271</t>
  </si>
  <si>
    <t>С414-3007</t>
  </si>
  <si>
    <t>С408-27-1</t>
  </si>
  <si>
    <t>РСПИ штук.изв. М10, Пк2(3), St-2</t>
  </si>
  <si>
    <t>РСПИ клад.цем. М50, Пк2(3), St-2 F50</t>
  </si>
  <si>
    <t>РСПИ клад.цем. М50, Пк2(3), St-2 F50 с ПМД</t>
  </si>
  <si>
    <t>РСПИ клад.цем. М75, Пк2(3), St-2 F50</t>
  </si>
  <si>
    <t>РСПИ клад.цем. М75, Пк2(3), St-2 F50 с ПМД</t>
  </si>
  <si>
    <t>РСПИ клад.цем. М100, Пк2(3), St-2 F50</t>
  </si>
  <si>
    <t>РСПИ клад.цем. М100, Пк2(3), St-2 F50 с ПМД</t>
  </si>
  <si>
    <t xml:space="preserve">РСПИ клад.цем. М150, Пк2(3), St-2 F50 </t>
  </si>
  <si>
    <t>РСПИ клад.цем. М150, Пк2(3), St-2 F50 с ПМД</t>
  </si>
  <si>
    <t>РСПИ клад.цем. М200, Пк2(3), St-2 F50</t>
  </si>
  <si>
    <t>РСПИ клад.цем. М200, Пк2(3), St-2 F50 с ПМД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</si>
</sst>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_р_."/>
    <numFmt numFmtId="165" formatCode="0.000"/>
    <numFmt numFmtId="166" formatCode="#,##0.00_р_."/>
  </numFmts>
  <fonts count="22">
    <font>
      <sz val="10"/>
      <name val="Arial Cyr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2"/>
      <color indexed="8"/>
      <name val="Arial"/>
      <family val="2"/>
      <charset val="204"/>
    </font>
    <font>
      <b/>
      <u/>
      <sz val="12"/>
      <color indexed="8"/>
      <name val="Arial"/>
      <family val="2"/>
      <charset val="204"/>
    </font>
    <font>
      <u/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 Cyr"/>
      <charset val="204"/>
    </font>
    <font>
      <b/>
      <sz val="8"/>
      <color indexed="8"/>
      <name val="Arial"/>
      <family val="2"/>
      <charset val="204"/>
    </font>
    <font>
      <sz val="12"/>
      <name val="Arial Cyr"/>
      <charset val="204"/>
    </font>
    <font>
      <sz val="12"/>
      <color theme="1"/>
      <name val="Arial Cyr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4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8" fillId="0" borderId="0"/>
  </cellStyleXfs>
  <cellXfs count="111">
    <xf numFmtId="0" fontId="0" fillId="0" borderId="0" xfId="0"/>
    <xf numFmtId="43" fontId="2" fillId="0" borderId="0" xfId="1" applyFont="1" applyFill="1" applyBorder="1" applyAlignment="1"/>
    <xf numFmtId="43" fontId="3" fillId="0" borderId="0" xfId="1" applyFont="1" applyFill="1" applyBorder="1" applyAlignment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/>
    <xf numFmtId="164" fontId="5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/>
    <xf numFmtId="164" fontId="8" fillId="0" borderId="0" xfId="0" applyNumberFormat="1" applyFont="1" applyFill="1" applyBorder="1" applyAlignment="1">
      <alignment horizontal="center"/>
    </xf>
    <xf numFmtId="43" fontId="8" fillId="0" borderId="0" xfId="1" applyFont="1" applyFill="1" applyBorder="1"/>
    <xf numFmtId="0" fontId="9" fillId="0" borderId="0" xfId="0" applyFont="1" applyFill="1" applyAlignment="1"/>
    <xf numFmtId="0" fontId="10" fillId="0" borderId="0" xfId="0" applyFont="1" applyFill="1"/>
    <xf numFmtId="164" fontId="12" fillId="0" borderId="1" xfId="2" applyNumberFormat="1" applyFont="1" applyFill="1" applyBorder="1" applyAlignment="1">
      <alignment horizontal="center" vertical="center" wrapText="1"/>
    </xf>
    <xf numFmtId="43" fontId="0" fillId="0" borderId="0" xfId="1" applyFont="1" applyFill="1" applyBorder="1"/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/>
    <xf numFmtId="1" fontId="8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1" fontId="0" fillId="0" borderId="1" xfId="0" applyNumberFormat="1" applyBorder="1"/>
    <xf numFmtId="0" fontId="8" fillId="0" borderId="1" xfId="0" applyFont="1" applyFill="1" applyBorder="1" applyAlignment="1">
      <alignment horizontal="center" vertical="center"/>
    </xf>
    <xf numFmtId="1" fontId="0" fillId="0" borderId="0" xfId="0" applyNumberFormat="1"/>
    <xf numFmtId="1" fontId="8" fillId="0" borderId="0" xfId="0" applyNumberFormat="1" applyFont="1" applyFill="1" applyBorder="1"/>
    <xf numFmtId="0" fontId="0" fillId="0" borderId="0" xfId="0" applyFill="1" applyBorder="1"/>
    <xf numFmtId="1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right"/>
    </xf>
    <xf numFmtId="1" fontId="17" fillId="0" borderId="1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" fontId="8" fillId="4" borderId="1" xfId="0" applyNumberFormat="1" applyFont="1" applyFill="1" applyBorder="1"/>
    <xf numFmtId="166" fontId="8" fillId="0" borderId="0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0" fillId="6" borderId="1" xfId="0" applyNumberFormat="1" applyFill="1" applyBorder="1"/>
    <xf numFmtId="1" fontId="8" fillId="6" borderId="1" xfId="0" applyNumberFormat="1" applyFont="1" applyFill="1" applyBorder="1"/>
    <xf numFmtId="1" fontId="8" fillId="6" borderId="1" xfId="0" applyNumberFormat="1" applyFont="1" applyFill="1" applyBorder="1" applyAlignment="1">
      <alignment horizontal="center"/>
    </xf>
    <xf numFmtId="165" fontId="8" fillId="6" borderId="1" xfId="0" applyNumberFormat="1" applyFont="1" applyFill="1" applyBorder="1" applyAlignment="1">
      <alignment horizontal="center"/>
    </xf>
    <xf numFmtId="166" fontId="8" fillId="6" borderId="2" xfId="0" applyNumberFormat="1" applyFont="1" applyFill="1" applyBorder="1" applyAlignment="1">
      <alignment horizontal="center"/>
    </xf>
    <xf numFmtId="166" fontId="8" fillId="6" borderId="1" xfId="0" applyNumberFormat="1" applyFont="1" applyFill="1" applyBorder="1" applyAlignment="1">
      <alignment horizontal="center"/>
    </xf>
    <xf numFmtId="1" fontId="8" fillId="7" borderId="1" xfId="0" applyNumberFormat="1" applyFont="1" applyFill="1" applyBorder="1"/>
    <xf numFmtId="14" fontId="8" fillId="7" borderId="1" xfId="0" applyNumberFormat="1" applyFont="1" applyFill="1" applyBorder="1" applyAlignment="1">
      <alignment horizontal="center"/>
    </xf>
    <xf numFmtId="1" fontId="8" fillId="7" borderId="1" xfId="0" applyNumberFormat="1" applyFont="1" applyFill="1" applyBorder="1" applyAlignment="1">
      <alignment horizontal="center"/>
    </xf>
    <xf numFmtId="165" fontId="8" fillId="7" borderId="1" xfId="0" applyNumberFormat="1" applyFont="1" applyFill="1" applyBorder="1" applyAlignment="1">
      <alignment horizontal="center"/>
    </xf>
    <xf numFmtId="166" fontId="8" fillId="7" borderId="2" xfId="0" applyNumberFormat="1" applyFont="1" applyFill="1" applyBorder="1" applyAlignment="1">
      <alignment horizontal="center"/>
    </xf>
    <xf numFmtId="166" fontId="8" fillId="7" borderId="1" xfId="0" applyNumberFormat="1" applyFont="1" applyFill="1" applyBorder="1" applyAlignment="1">
      <alignment horizontal="center"/>
    </xf>
    <xf numFmtId="43" fontId="0" fillId="7" borderId="0" xfId="1" applyFont="1" applyFill="1" applyBorder="1"/>
    <xf numFmtId="2" fontId="0" fillId="7" borderId="0" xfId="0" applyNumberFormat="1" applyFill="1"/>
    <xf numFmtId="0" fontId="0" fillId="7" borderId="0" xfId="0" applyFill="1"/>
    <xf numFmtId="2" fontId="0" fillId="7" borderId="0" xfId="0" applyNumberFormat="1" applyFill="1" applyAlignment="1">
      <alignment horizontal="right"/>
    </xf>
    <xf numFmtId="0" fontId="0" fillId="7" borderId="0" xfId="0" applyFill="1" applyBorder="1" applyAlignment="1">
      <alignment horizontal="center"/>
    </xf>
    <xf numFmtId="1" fontId="0" fillId="7" borderId="1" xfId="0" applyNumberFormat="1" applyFill="1" applyBorder="1"/>
    <xf numFmtId="0" fontId="20" fillId="0" borderId="1" xfId="0" applyFont="1" applyFill="1" applyBorder="1" applyAlignment="1">
      <alignment horizontal="left" wrapText="1"/>
    </xf>
    <xf numFmtId="165" fontId="8" fillId="0" borderId="0" xfId="0" applyNumberFormat="1" applyFont="1" applyFill="1" applyBorder="1" applyAlignment="1">
      <alignment horizontal="center"/>
    </xf>
    <xf numFmtId="43" fontId="8" fillId="7" borderId="6" xfId="1" applyFont="1" applyFill="1" applyBorder="1" applyAlignment="1">
      <alignment vertical="center" wrapText="1"/>
    </xf>
    <xf numFmtId="0" fontId="5" fillId="3" borderId="1" xfId="0" applyFont="1" applyFill="1" applyBorder="1"/>
    <xf numFmtId="14" fontId="8" fillId="3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5" fillId="8" borderId="1" xfId="0" applyFont="1" applyFill="1" applyBorder="1"/>
    <xf numFmtId="1" fontId="8" fillId="8" borderId="1" xfId="0" applyNumberFormat="1" applyFont="1" applyFill="1" applyBorder="1"/>
    <xf numFmtId="14" fontId="8" fillId="8" borderId="1" xfId="0" applyNumberFormat="1" applyFont="1" applyFill="1" applyBorder="1" applyAlignment="1">
      <alignment horizontal="center"/>
    </xf>
    <xf numFmtId="1" fontId="8" fillId="8" borderId="1" xfId="0" applyNumberFormat="1" applyFont="1" applyFill="1" applyBorder="1" applyAlignment="1">
      <alignment horizontal="center"/>
    </xf>
    <xf numFmtId="165" fontId="8" fillId="8" borderId="1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2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0" fontId="8" fillId="7" borderId="1" xfId="0" applyFont="1" applyFill="1" applyBorder="1"/>
    <xf numFmtId="1" fontId="17" fillId="7" borderId="1" xfId="0" applyNumberFormat="1" applyFont="1" applyFill="1" applyBorder="1"/>
    <xf numFmtId="1" fontId="8" fillId="7" borderId="3" xfId="0" applyNumberFormat="1" applyFont="1" applyFill="1" applyBorder="1"/>
    <xf numFmtId="1" fontId="8" fillId="7" borderId="3" xfId="0" applyNumberFormat="1" applyFont="1" applyFill="1" applyBorder="1" applyAlignment="1">
      <alignment horizontal="center"/>
    </xf>
    <xf numFmtId="165" fontId="8" fillId="7" borderId="3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left" wrapText="1"/>
    </xf>
    <xf numFmtId="43" fontId="0" fillId="7" borderId="1" xfId="1" applyFont="1" applyFill="1" applyBorder="1"/>
    <xf numFmtId="1" fontId="19" fillId="7" borderId="1" xfId="0" applyNumberFormat="1" applyFont="1" applyFill="1" applyBorder="1"/>
    <xf numFmtId="0" fontId="18" fillId="7" borderId="1" xfId="0" applyFont="1" applyFill="1" applyBorder="1" applyAlignment="1">
      <alignment horizontal="left" wrapText="1"/>
    </xf>
    <xf numFmtId="166" fontId="17" fillId="7" borderId="2" xfId="0" applyNumberFormat="1" applyFont="1" applyFill="1" applyBorder="1" applyAlignment="1">
      <alignment horizontal="center"/>
    </xf>
    <xf numFmtId="1" fontId="15" fillId="7" borderId="1" xfId="0" applyNumberFormat="1" applyFont="1" applyFill="1" applyBorder="1"/>
    <xf numFmtId="0" fontId="8" fillId="7" borderId="1" xfId="0" applyFont="1" applyFill="1" applyBorder="1" applyAlignment="1">
      <alignment horizontal="center" vertical="center"/>
    </xf>
    <xf numFmtId="166" fontId="15" fillId="7" borderId="2" xfId="0" applyNumberFormat="1" applyFont="1" applyFill="1" applyBorder="1" applyAlignment="1">
      <alignment horizontal="center"/>
    </xf>
    <xf numFmtId="1" fontId="16" fillId="7" borderId="1" xfId="0" applyNumberFormat="1" applyFont="1" applyFill="1" applyBorder="1"/>
    <xf numFmtId="1" fontId="0" fillId="7" borderId="0" xfId="0" applyNumberFormat="1" applyFill="1"/>
    <xf numFmtId="0" fontId="8" fillId="7" borderId="0" xfId="0" applyFont="1" applyFill="1"/>
    <xf numFmtId="1" fontId="15" fillId="7" borderId="0" xfId="0" applyNumberFormat="1" applyFont="1" applyFill="1"/>
    <xf numFmtId="1" fontId="8" fillId="7" borderId="0" xfId="0" applyNumberFormat="1" applyFont="1" applyFill="1" applyBorder="1"/>
    <xf numFmtId="166" fontId="8" fillId="9" borderId="2" xfId="0" applyNumberFormat="1" applyFont="1" applyFill="1" applyBorder="1" applyAlignment="1">
      <alignment horizontal="center"/>
    </xf>
    <xf numFmtId="166" fontId="8" fillId="10" borderId="2" xfId="0" applyNumberFormat="1" applyFont="1" applyFill="1" applyBorder="1" applyAlignment="1">
      <alignment horizontal="center"/>
    </xf>
    <xf numFmtId="166" fontId="8" fillId="10" borderId="4" xfId="0" applyNumberFormat="1" applyFont="1" applyFill="1" applyBorder="1" applyAlignment="1">
      <alignment horizontal="center"/>
    </xf>
    <xf numFmtId="14" fontId="8" fillId="1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14" fontId="8" fillId="11" borderId="1" xfId="0" applyNumberFormat="1" applyFont="1" applyFill="1" applyBorder="1" applyAlignment="1">
      <alignment horizontal="center"/>
    </xf>
    <xf numFmtId="166" fontId="8" fillId="11" borderId="2" xfId="0" applyNumberFormat="1" applyFont="1" applyFill="1" applyBorder="1" applyAlignment="1">
      <alignment horizontal="center"/>
    </xf>
    <xf numFmtId="1" fontId="8" fillId="11" borderId="1" xfId="0" applyNumberFormat="1" applyFont="1" applyFill="1" applyBorder="1" applyAlignment="1">
      <alignment horizontal="center"/>
    </xf>
    <xf numFmtId="165" fontId="8" fillId="11" borderId="1" xfId="0" applyNumberFormat="1" applyFont="1" applyFill="1" applyBorder="1" applyAlignment="1">
      <alignment horizontal="center"/>
    </xf>
    <xf numFmtId="166" fontId="8" fillId="11" borderId="1" xfId="0" applyNumberFormat="1" applyFont="1" applyFill="1" applyBorder="1" applyAlignment="1">
      <alignment horizontal="center"/>
    </xf>
    <xf numFmtId="14" fontId="8" fillId="12" borderId="1" xfId="0" applyNumberFormat="1" applyFont="1" applyFill="1" applyBorder="1" applyAlignment="1">
      <alignment horizontal="center"/>
    </xf>
    <xf numFmtId="14" fontId="8" fillId="13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1" fillId="0" borderId="0" xfId="3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_Лист1" xfId="2"/>
    <cellStyle name="Финансовый" xfId="1" builtinId="3"/>
  </cellStyles>
  <dxfs count="0"/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9"/>
  <sheetViews>
    <sheetView tabSelected="1" view="pageBreakPreview" zoomScale="120" zoomScaleNormal="84" zoomScaleSheetLayoutView="120" workbookViewId="0">
      <selection activeCell="B4" sqref="B4:H4"/>
    </sheetView>
  </sheetViews>
  <sheetFormatPr defaultRowHeight="12.75"/>
  <cols>
    <col min="1" max="1" width="5.28515625" style="39" customWidth="1"/>
    <col min="2" max="2" width="24" style="31" customWidth="1"/>
    <col min="3" max="3" width="54.85546875" style="31" customWidth="1"/>
    <col min="4" max="4" width="14.5703125" style="31" customWidth="1"/>
    <col min="5" max="5" width="7.85546875" style="34" customWidth="1"/>
    <col min="6" max="6" width="10.7109375" style="31" customWidth="1"/>
    <col min="7" max="7" width="13.28515625" style="35" customWidth="1"/>
    <col min="8" max="8" width="10.140625" style="36" customWidth="1"/>
    <col min="9" max="9" width="17.5703125" style="19" customWidth="1"/>
    <col min="10" max="10" width="20.7109375" customWidth="1"/>
    <col min="11" max="11" width="11.28515625" customWidth="1"/>
    <col min="12" max="12" width="9.85546875" customWidth="1"/>
    <col min="13" max="13" width="10.28515625" customWidth="1"/>
    <col min="14" max="14" width="9.5703125" bestFit="1" customWidth="1"/>
    <col min="15" max="15" width="9.85546875" customWidth="1"/>
  </cols>
  <sheetData>
    <row r="1" spans="1:15" ht="15.75">
      <c r="B1" s="107" t="s">
        <v>0</v>
      </c>
      <c r="C1" s="107"/>
      <c r="D1" s="107"/>
      <c r="E1" s="107"/>
      <c r="F1" s="107"/>
      <c r="G1" s="107"/>
      <c r="H1" s="107"/>
      <c r="I1" s="1"/>
    </row>
    <row r="2" spans="1:15" ht="15.75">
      <c r="B2" s="107" t="s">
        <v>1</v>
      </c>
      <c r="C2" s="107"/>
      <c r="D2" s="107"/>
      <c r="E2" s="107"/>
      <c r="F2" s="107"/>
      <c r="G2" s="107"/>
      <c r="H2" s="107"/>
      <c r="I2" s="1"/>
    </row>
    <row r="3" spans="1:15" ht="15.75">
      <c r="B3" s="107" t="s">
        <v>2</v>
      </c>
      <c r="C3" s="107"/>
      <c r="D3" s="107"/>
      <c r="E3" s="107"/>
      <c r="F3" s="107"/>
      <c r="G3" s="107"/>
      <c r="H3" s="107"/>
      <c r="I3" s="1"/>
    </row>
    <row r="4" spans="1:15" ht="18">
      <c r="B4" s="108"/>
      <c r="C4" s="108"/>
      <c r="D4" s="108"/>
      <c r="E4" s="108"/>
      <c r="F4" s="108"/>
      <c r="G4" s="108"/>
      <c r="H4" s="108"/>
      <c r="I4" s="2"/>
    </row>
    <row r="5" spans="1:15" ht="15.75">
      <c r="B5" s="3"/>
      <c r="C5" s="3"/>
      <c r="D5" s="3"/>
      <c r="E5" s="3"/>
      <c r="F5" s="3"/>
      <c r="G5" s="4"/>
      <c r="H5" s="5"/>
      <c r="I5" s="6"/>
    </row>
    <row r="6" spans="1:15" ht="15.75">
      <c r="B6" s="7" t="s">
        <v>3</v>
      </c>
      <c r="C6" s="7"/>
      <c r="D6" s="7"/>
      <c r="E6" s="8"/>
      <c r="F6" s="7"/>
      <c r="G6" s="9"/>
      <c r="H6" s="10"/>
      <c r="I6" s="1"/>
    </row>
    <row r="7" spans="1:15" ht="15.75">
      <c r="B7" s="7"/>
      <c r="C7" s="7"/>
      <c r="D7" s="7"/>
      <c r="E7" s="8"/>
      <c r="F7" s="7"/>
      <c r="G7" s="9"/>
      <c r="H7" s="10"/>
      <c r="I7" s="1"/>
    </row>
    <row r="8" spans="1:15" ht="15">
      <c r="B8" s="7" t="s">
        <v>4</v>
      </c>
      <c r="C8" s="11"/>
      <c r="D8" s="11"/>
      <c r="E8" s="12"/>
      <c r="F8" s="11"/>
      <c r="G8" s="13"/>
      <c r="H8" s="14"/>
      <c r="I8" s="15"/>
    </row>
    <row r="9" spans="1:15" ht="15">
      <c r="B9" s="7"/>
      <c r="C9" s="11"/>
      <c r="D9" s="11"/>
      <c r="E9" s="12"/>
      <c r="F9" s="11"/>
      <c r="G9" s="13"/>
      <c r="H9" s="14"/>
      <c r="I9" s="15"/>
    </row>
    <row r="10" spans="1:15" ht="15">
      <c r="B10" s="7" t="s">
        <v>5</v>
      </c>
      <c r="C10" s="11"/>
      <c r="D10" s="11"/>
      <c r="E10" s="12"/>
      <c r="F10" s="11"/>
      <c r="G10" s="13"/>
      <c r="H10" s="14"/>
      <c r="I10" s="15"/>
    </row>
    <row r="11" spans="1:15" ht="15">
      <c r="B11" s="7"/>
      <c r="C11" s="11"/>
      <c r="D11" s="11"/>
      <c r="E11" s="12"/>
      <c r="F11" s="11"/>
      <c r="G11" s="13"/>
      <c r="H11" s="14"/>
      <c r="I11" s="15"/>
    </row>
    <row r="12" spans="1:15" ht="15">
      <c r="B12" s="7" t="s">
        <v>6</v>
      </c>
      <c r="C12" s="11"/>
      <c r="D12" s="11"/>
      <c r="E12" s="12"/>
      <c r="F12" s="11"/>
      <c r="G12" s="13"/>
      <c r="H12" s="14"/>
      <c r="I12" s="15"/>
    </row>
    <row r="13" spans="1:15" ht="15">
      <c r="B13" s="16" t="s">
        <v>7</v>
      </c>
      <c r="C13" s="17"/>
      <c r="D13" s="11"/>
      <c r="E13" s="12"/>
      <c r="F13" s="11"/>
      <c r="G13" s="13"/>
      <c r="H13" s="14"/>
      <c r="I13" s="15"/>
    </row>
    <row r="14" spans="1:15" ht="15">
      <c r="B14" s="16"/>
      <c r="C14" s="17"/>
      <c r="D14" s="11"/>
      <c r="E14" s="12"/>
      <c r="F14" s="11"/>
      <c r="G14" s="13"/>
      <c r="H14" s="14"/>
      <c r="I14" s="15"/>
    </row>
    <row r="15" spans="1:15" ht="66.75" customHeight="1">
      <c r="B15" s="18" t="s">
        <v>8</v>
      </c>
      <c r="C15" s="18" t="s">
        <v>9</v>
      </c>
      <c r="D15" s="18" t="s">
        <v>10</v>
      </c>
      <c r="E15" s="18" t="s">
        <v>11</v>
      </c>
      <c r="F15" s="18" t="s">
        <v>12</v>
      </c>
      <c r="G15" s="18" t="s">
        <v>13</v>
      </c>
      <c r="H15" s="18" t="s">
        <v>14</v>
      </c>
      <c r="J15" s="20" t="s">
        <v>15</v>
      </c>
      <c r="K15" s="21" t="s">
        <v>16</v>
      </c>
      <c r="L15" s="21" t="s">
        <v>17</v>
      </c>
      <c r="M15" s="21" t="s">
        <v>18</v>
      </c>
      <c r="N15" s="109" t="s">
        <v>985</v>
      </c>
      <c r="O15" s="110"/>
    </row>
    <row r="16" spans="1:15" ht="15">
      <c r="A16" s="43">
        <v>1</v>
      </c>
      <c r="B16" s="51" t="s">
        <v>111</v>
      </c>
      <c r="C16" s="51" t="s">
        <v>112</v>
      </c>
      <c r="D16" s="98">
        <v>44713</v>
      </c>
      <c r="E16" s="53" t="s">
        <v>21</v>
      </c>
      <c r="F16" s="54">
        <v>0.18</v>
      </c>
      <c r="G16" s="96">
        <v>62.07</v>
      </c>
      <c r="H16" s="56">
        <f>ROUND((G16*0.2),2)</f>
        <v>12.41</v>
      </c>
      <c r="J16" s="28"/>
      <c r="K16" s="28"/>
      <c r="N16" s="37">
        <v>40.042295404900003</v>
      </c>
      <c r="O16" s="37">
        <v>8.01</v>
      </c>
    </row>
    <row r="17" spans="1:15" ht="15">
      <c r="A17" s="43">
        <f>A16+1</f>
        <v>2</v>
      </c>
      <c r="B17" s="51" t="s">
        <v>113</v>
      </c>
      <c r="C17" s="51" t="s">
        <v>114</v>
      </c>
      <c r="D17" s="98">
        <v>44713</v>
      </c>
      <c r="E17" s="53" t="s">
        <v>21</v>
      </c>
      <c r="F17" s="54">
        <v>0.37</v>
      </c>
      <c r="G17" s="96">
        <v>120.49</v>
      </c>
      <c r="H17" s="56">
        <f>ROUND((G17*0.2),2)</f>
        <v>24.1</v>
      </c>
      <c r="J17" s="28"/>
      <c r="K17" s="28"/>
      <c r="N17" s="37">
        <v>77.736497124229999</v>
      </c>
      <c r="O17" s="37">
        <v>15.55</v>
      </c>
    </row>
    <row r="18" spans="1:15" ht="15">
      <c r="A18" s="43">
        <f t="shared" ref="A18:A81" si="0">A17+1</f>
        <v>3</v>
      </c>
      <c r="B18" s="51" t="s">
        <v>115</v>
      </c>
      <c r="C18" s="51" t="s">
        <v>116</v>
      </c>
      <c r="D18" s="98">
        <v>44713</v>
      </c>
      <c r="E18" s="53" t="s">
        <v>21</v>
      </c>
      <c r="F18" s="54">
        <v>0.22</v>
      </c>
      <c r="G18" s="96">
        <v>74.27</v>
      </c>
      <c r="H18" s="56">
        <f>ROUND((G18*0.2),2)</f>
        <v>14.85</v>
      </c>
      <c r="J18" s="28"/>
      <c r="K18" s="28"/>
      <c r="N18" s="37">
        <v>47.912966695229997</v>
      </c>
      <c r="O18" s="37">
        <v>9.58</v>
      </c>
    </row>
    <row r="19" spans="1:15" ht="15">
      <c r="A19" s="43">
        <f t="shared" si="0"/>
        <v>4</v>
      </c>
      <c r="B19" s="51" t="s">
        <v>117</v>
      </c>
      <c r="C19" s="51" t="s">
        <v>118</v>
      </c>
      <c r="D19" s="98">
        <v>44713</v>
      </c>
      <c r="E19" s="53" t="s">
        <v>21</v>
      </c>
      <c r="F19" s="54">
        <v>0.46</v>
      </c>
      <c r="G19" s="96">
        <v>153.97999999999999</v>
      </c>
      <c r="H19" s="56">
        <f>ROUND((G19*0.2),2)</f>
        <v>30.8</v>
      </c>
      <c r="J19" s="28"/>
      <c r="K19" s="28"/>
      <c r="N19" s="37">
        <v>99.340652004350019</v>
      </c>
      <c r="O19" s="37">
        <v>19.87</v>
      </c>
    </row>
    <row r="20" spans="1:15" ht="15">
      <c r="A20" s="43">
        <f t="shared" si="0"/>
        <v>5</v>
      </c>
      <c r="B20" s="51" t="s">
        <v>19</v>
      </c>
      <c r="C20" s="51" t="s">
        <v>20</v>
      </c>
      <c r="D20" s="98">
        <v>44713</v>
      </c>
      <c r="E20" s="53" t="s">
        <v>21</v>
      </c>
      <c r="F20" s="54">
        <v>0.26</v>
      </c>
      <c r="G20" s="96">
        <v>87.14</v>
      </c>
      <c r="H20" s="56">
        <f>ROUND((G20*0.2),2)</f>
        <v>17.43</v>
      </c>
      <c r="J20" t="s">
        <v>22</v>
      </c>
      <c r="K20" s="27" t="s">
        <v>23</v>
      </c>
      <c r="L20">
        <v>100</v>
      </c>
      <c r="M20">
        <v>2</v>
      </c>
      <c r="N20" s="37">
        <v>56.220489446909994</v>
      </c>
      <c r="O20" s="37">
        <v>11.24</v>
      </c>
    </row>
    <row r="21" spans="1:15" ht="15">
      <c r="A21" s="43">
        <f t="shared" si="0"/>
        <v>6</v>
      </c>
      <c r="B21" s="51" t="s">
        <v>24</v>
      </c>
      <c r="C21" s="51" t="s">
        <v>25</v>
      </c>
      <c r="D21" s="98">
        <v>44713</v>
      </c>
      <c r="E21" s="53" t="s">
        <v>21</v>
      </c>
      <c r="F21" s="54">
        <v>0.26</v>
      </c>
      <c r="G21" s="96">
        <v>87.61</v>
      </c>
      <c r="H21" s="56">
        <f t="shared" ref="H21:H41" si="1">ROUND((G21*0.2),2)</f>
        <v>17.52</v>
      </c>
      <c r="J21" s="28"/>
      <c r="K21" s="28"/>
      <c r="N21" s="37">
        <v>56.524392967970002</v>
      </c>
      <c r="O21" s="37">
        <v>11.3</v>
      </c>
    </row>
    <row r="22" spans="1:15" ht="15">
      <c r="A22" s="43">
        <f t="shared" si="0"/>
        <v>7</v>
      </c>
      <c r="B22" s="51" t="s">
        <v>26</v>
      </c>
      <c r="C22" s="51" t="s">
        <v>27</v>
      </c>
      <c r="D22" s="98">
        <v>44713</v>
      </c>
      <c r="E22" s="53" t="s">
        <v>21</v>
      </c>
      <c r="F22" s="54">
        <v>0.26</v>
      </c>
      <c r="G22" s="96">
        <v>88.96</v>
      </c>
      <c r="H22" s="56">
        <f t="shared" si="1"/>
        <v>17.79</v>
      </c>
      <c r="J22" s="28"/>
      <c r="K22" s="28"/>
      <c r="N22" s="37">
        <v>57.396103531150004</v>
      </c>
      <c r="O22" s="37">
        <v>11.48</v>
      </c>
    </row>
    <row r="23" spans="1:15" ht="15">
      <c r="A23" s="43">
        <f t="shared" si="0"/>
        <v>8</v>
      </c>
      <c r="B23" s="51" t="s">
        <v>28</v>
      </c>
      <c r="C23" s="51" t="s">
        <v>29</v>
      </c>
      <c r="D23" s="98">
        <v>44713</v>
      </c>
      <c r="E23" s="53" t="s">
        <v>21</v>
      </c>
      <c r="F23" s="54">
        <v>0.55000000000000004</v>
      </c>
      <c r="G23" s="96">
        <v>182.57</v>
      </c>
      <c r="H23" s="56">
        <f t="shared" si="1"/>
        <v>36.51</v>
      </c>
      <c r="J23" s="28"/>
      <c r="K23" s="28"/>
      <c r="N23" s="37">
        <v>117.78633678118</v>
      </c>
      <c r="O23" s="37">
        <v>23.56</v>
      </c>
    </row>
    <row r="24" spans="1:15" ht="15">
      <c r="A24" s="43">
        <f t="shared" si="0"/>
        <v>9</v>
      </c>
      <c r="B24" s="51" t="s">
        <v>30</v>
      </c>
      <c r="C24" s="51" t="s">
        <v>31</v>
      </c>
      <c r="D24" s="98">
        <v>44713</v>
      </c>
      <c r="E24" s="53" t="s">
        <v>21</v>
      </c>
      <c r="F24" s="54">
        <v>0.55000000000000004</v>
      </c>
      <c r="G24" s="96">
        <v>184.18</v>
      </c>
      <c r="H24" s="56">
        <f t="shared" si="1"/>
        <v>36.840000000000003</v>
      </c>
      <c r="J24" s="28"/>
      <c r="K24" s="28"/>
      <c r="N24" s="37">
        <v>118.82804734435999</v>
      </c>
      <c r="O24" s="37">
        <v>23.77</v>
      </c>
    </row>
    <row r="25" spans="1:15" ht="15">
      <c r="A25" s="43">
        <f t="shared" si="0"/>
        <v>10</v>
      </c>
      <c r="B25" s="51" t="s">
        <v>32</v>
      </c>
      <c r="C25" s="51" t="s">
        <v>33</v>
      </c>
      <c r="D25" s="98">
        <v>44713</v>
      </c>
      <c r="E25" s="53" t="s">
        <v>21</v>
      </c>
      <c r="F25" s="54">
        <v>0.55000000000000004</v>
      </c>
      <c r="G25" s="96">
        <v>189.48</v>
      </c>
      <c r="H25" s="56">
        <f t="shared" si="1"/>
        <v>37.9</v>
      </c>
      <c r="J25" s="28"/>
      <c r="K25" s="28"/>
      <c r="N25" s="37">
        <v>122.24756494966</v>
      </c>
      <c r="O25" s="37">
        <v>24.45</v>
      </c>
    </row>
    <row r="26" spans="1:15" ht="15">
      <c r="A26" s="43">
        <f t="shared" si="0"/>
        <v>11</v>
      </c>
      <c r="B26" s="51" t="s">
        <v>34</v>
      </c>
      <c r="C26" s="51" t="s">
        <v>35</v>
      </c>
      <c r="D26" s="98">
        <v>44713</v>
      </c>
      <c r="E26" s="53" t="s">
        <v>21</v>
      </c>
      <c r="F26" s="54">
        <v>0.17</v>
      </c>
      <c r="G26" s="96">
        <v>56.83</v>
      </c>
      <c r="H26" s="56">
        <f t="shared" si="1"/>
        <v>11.37</v>
      </c>
      <c r="J26" s="28"/>
      <c r="K26" s="28"/>
      <c r="N26" s="37">
        <v>36.661466273519999</v>
      </c>
      <c r="O26" s="37">
        <v>7.33</v>
      </c>
    </row>
    <row r="27" spans="1:15" ht="15">
      <c r="A27" s="43">
        <f t="shared" si="0"/>
        <v>12</v>
      </c>
      <c r="B27" s="51" t="s">
        <v>36</v>
      </c>
      <c r="C27" s="51" t="s">
        <v>37</v>
      </c>
      <c r="D27" s="98">
        <v>44713</v>
      </c>
      <c r="E27" s="53" t="s">
        <v>21</v>
      </c>
      <c r="F27" s="54">
        <v>0.17</v>
      </c>
      <c r="G27" s="96">
        <v>59.14</v>
      </c>
      <c r="H27" s="56">
        <f t="shared" si="1"/>
        <v>11.83</v>
      </c>
      <c r="J27" s="28"/>
      <c r="K27" s="28"/>
      <c r="N27" s="37">
        <v>38.155369794579997</v>
      </c>
      <c r="O27" s="37">
        <v>7.63</v>
      </c>
    </row>
    <row r="28" spans="1:15" ht="15">
      <c r="A28" s="43">
        <f t="shared" si="0"/>
        <v>13</v>
      </c>
      <c r="B28" s="51" t="s">
        <v>38</v>
      </c>
      <c r="C28" s="51" t="s">
        <v>39</v>
      </c>
      <c r="D28" s="98">
        <v>44713</v>
      </c>
      <c r="E28" s="53" t="s">
        <v>21</v>
      </c>
      <c r="F28" s="54">
        <v>0.17</v>
      </c>
      <c r="G28" s="96">
        <v>58.36</v>
      </c>
      <c r="H28" s="56">
        <f t="shared" si="1"/>
        <v>11.67</v>
      </c>
      <c r="J28" s="28"/>
      <c r="K28" s="28"/>
      <c r="N28" s="37">
        <v>37.653176836699998</v>
      </c>
      <c r="O28" s="37">
        <v>7.53</v>
      </c>
    </row>
    <row r="29" spans="1:15" ht="15">
      <c r="A29" s="43">
        <f t="shared" si="0"/>
        <v>14</v>
      </c>
      <c r="B29" s="51" t="s">
        <v>40</v>
      </c>
      <c r="C29" s="51" t="s">
        <v>41</v>
      </c>
      <c r="D29" s="98">
        <v>44713</v>
      </c>
      <c r="E29" s="53" t="s">
        <v>21</v>
      </c>
      <c r="F29" s="54">
        <v>0.31</v>
      </c>
      <c r="G29" s="96">
        <v>106.34</v>
      </c>
      <c r="H29" s="56">
        <f t="shared" si="1"/>
        <v>21.27</v>
      </c>
      <c r="J29" s="28"/>
      <c r="K29" s="28"/>
      <c r="N29" s="37">
        <v>68.609141805670006</v>
      </c>
      <c r="O29" s="37">
        <v>13.72</v>
      </c>
    </row>
    <row r="30" spans="1:15" ht="15">
      <c r="A30" s="43">
        <f t="shared" si="0"/>
        <v>15</v>
      </c>
      <c r="B30" s="51" t="s">
        <v>42</v>
      </c>
      <c r="C30" s="51" t="s">
        <v>43</v>
      </c>
      <c r="D30" s="98">
        <v>44713</v>
      </c>
      <c r="E30" s="53" t="s">
        <v>21</v>
      </c>
      <c r="F30" s="54">
        <v>0.31</v>
      </c>
      <c r="G30" s="96">
        <v>109.66</v>
      </c>
      <c r="H30" s="56">
        <f t="shared" si="1"/>
        <v>21.93</v>
      </c>
      <c r="J30" s="28"/>
      <c r="K30" s="28"/>
      <c r="N30" s="37">
        <v>70.751345228120002</v>
      </c>
      <c r="O30" s="37">
        <v>14.15</v>
      </c>
    </row>
    <row r="31" spans="1:15" ht="15">
      <c r="A31" s="43">
        <f t="shared" si="0"/>
        <v>16</v>
      </c>
      <c r="B31" s="51" t="s">
        <v>44</v>
      </c>
      <c r="C31" s="51" t="s">
        <v>45</v>
      </c>
      <c r="D31" s="98">
        <v>44713</v>
      </c>
      <c r="E31" s="53" t="s">
        <v>21</v>
      </c>
      <c r="F31" s="54">
        <v>0.31</v>
      </c>
      <c r="G31" s="96">
        <v>111.62</v>
      </c>
      <c r="H31" s="56">
        <f t="shared" si="1"/>
        <v>22.32</v>
      </c>
      <c r="J31" s="28"/>
      <c r="K31" s="28"/>
      <c r="N31" s="37">
        <v>72.014434887630003</v>
      </c>
      <c r="O31" s="37">
        <v>14.4</v>
      </c>
    </row>
    <row r="32" spans="1:15" ht="15">
      <c r="A32" s="43">
        <f t="shared" si="0"/>
        <v>17</v>
      </c>
      <c r="B32" s="51" t="s">
        <v>46</v>
      </c>
      <c r="C32" s="51" t="s">
        <v>47</v>
      </c>
      <c r="D32" s="98">
        <v>44713</v>
      </c>
      <c r="E32" s="53" t="s">
        <v>21</v>
      </c>
      <c r="F32" s="54">
        <v>0.65</v>
      </c>
      <c r="G32" s="96">
        <v>221</v>
      </c>
      <c r="H32" s="56">
        <f t="shared" si="1"/>
        <v>44.2</v>
      </c>
      <c r="J32" s="28"/>
      <c r="K32" s="28"/>
      <c r="N32" s="37">
        <v>142.58364149869999</v>
      </c>
      <c r="O32" s="37">
        <v>28.52</v>
      </c>
    </row>
    <row r="33" spans="1:15" ht="15">
      <c r="A33" s="43">
        <f t="shared" si="0"/>
        <v>18</v>
      </c>
      <c r="B33" s="51" t="s">
        <v>48</v>
      </c>
      <c r="C33" s="51" t="s">
        <v>49</v>
      </c>
      <c r="D33" s="98">
        <v>44713</v>
      </c>
      <c r="E33" s="53" t="s">
        <v>21</v>
      </c>
      <c r="F33" s="54">
        <v>0.65</v>
      </c>
      <c r="G33" s="96">
        <v>225.78</v>
      </c>
      <c r="H33" s="56">
        <f t="shared" si="1"/>
        <v>45.16</v>
      </c>
      <c r="J33" s="28"/>
      <c r="K33" s="28"/>
      <c r="N33" s="37">
        <v>145.66574489676998</v>
      </c>
      <c r="O33" s="37">
        <v>29.13</v>
      </c>
    </row>
    <row r="34" spans="1:15" ht="15">
      <c r="A34" s="43">
        <f t="shared" si="0"/>
        <v>19</v>
      </c>
      <c r="B34" s="51" t="s">
        <v>50</v>
      </c>
      <c r="C34" s="51" t="s">
        <v>51</v>
      </c>
      <c r="D34" s="98">
        <v>44713</v>
      </c>
      <c r="E34" s="53" t="s">
        <v>21</v>
      </c>
      <c r="F34" s="54">
        <v>0.65</v>
      </c>
      <c r="G34" s="96">
        <v>236.54</v>
      </c>
      <c r="H34" s="56">
        <f t="shared" si="1"/>
        <v>47.31</v>
      </c>
      <c r="J34" s="28"/>
      <c r="K34" s="28"/>
      <c r="N34" s="37">
        <v>152.60422766261999</v>
      </c>
      <c r="O34" s="37">
        <v>30.52</v>
      </c>
    </row>
    <row r="35" spans="1:15" ht="15">
      <c r="A35" s="43">
        <f t="shared" si="0"/>
        <v>20</v>
      </c>
      <c r="B35" s="51" t="s">
        <v>52</v>
      </c>
      <c r="C35" s="51" t="s">
        <v>53</v>
      </c>
      <c r="D35" s="98">
        <v>44713</v>
      </c>
      <c r="E35" s="53" t="s">
        <v>21</v>
      </c>
      <c r="F35" s="54">
        <v>0.2</v>
      </c>
      <c r="G35" s="96">
        <v>66.39</v>
      </c>
      <c r="H35" s="56">
        <f t="shared" si="1"/>
        <v>13.28</v>
      </c>
      <c r="J35" s="28"/>
      <c r="K35" s="28"/>
      <c r="N35" s="37">
        <v>42.830318372360004</v>
      </c>
      <c r="O35" s="37">
        <v>8.57</v>
      </c>
    </row>
    <row r="36" spans="1:15" ht="15">
      <c r="A36" s="43">
        <f t="shared" si="0"/>
        <v>21</v>
      </c>
      <c r="B36" s="51" t="s">
        <v>54</v>
      </c>
      <c r="C36" s="51" t="s">
        <v>55</v>
      </c>
      <c r="D36" s="98">
        <v>44713</v>
      </c>
      <c r="E36" s="53" t="s">
        <v>21</v>
      </c>
      <c r="F36" s="54">
        <v>0.2</v>
      </c>
      <c r="G36" s="96">
        <v>68.349999999999994</v>
      </c>
      <c r="H36" s="56">
        <f t="shared" si="1"/>
        <v>13.67</v>
      </c>
      <c r="J36" s="28"/>
      <c r="K36" s="28"/>
      <c r="N36" s="37">
        <v>44.097084761379996</v>
      </c>
      <c r="O36" s="37">
        <v>8.82</v>
      </c>
    </row>
    <row r="37" spans="1:15" ht="15">
      <c r="A37" s="43">
        <f t="shared" si="0"/>
        <v>22</v>
      </c>
      <c r="B37" s="51" t="s">
        <v>56</v>
      </c>
      <c r="C37" s="51" t="s">
        <v>57</v>
      </c>
      <c r="D37" s="98">
        <v>44713</v>
      </c>
      <c r="E37" s="53" t="s">
        <v>21</v>
      </c>
      <c r="F37" s="54">
        <v>0.2</v>
      </c>
      <c r="G37" s="96">
        <v>70.849999999999994</v>
      </c>
      <c r="H37" s="56">
        <f t="shared" si="1"/>
        <v>14.17</v>
      </c>
      <c r="J37" s="28"/>
      <c r="K37" s="28"/>
      <c r="N37" s="37">
        <v>45.708553709679997</v>
      </c>
      <c r="O37" s="37">
        <v>9.14</v>
      </c>
    </row>
    <row r="38" spans="1:15" ht="15">
      <c r="A38" s="43">
        <f t="shared" si="0"/>
        <v>23</v>
      </c>
      <c r="B38" s="51" t="s">
        <v>58</v>
      </c>
      <c r="C38" s="51" t="s">
        <v>59</v>
      </c>
      <c r="D38" s="98">
        <v>44713</v>
      </c>
      <c r="E38" s="53" t="s">
        <v>21</v>
      </c>
      <c r="F38" s="54">
        <v>0.36</v>
      </c>
      <c r="G38" s="96">
        <v>126.05</v>
      </c>
      <c r="H38" s="56">
        <f t="shared" si="1"/>
        <v>25.21</v>
      </c>
      <c r="J38" s="28"/>
      <c r="K38" s="28"/>
      <c r="N38" s="37">
        <v>81.319546722055009</v>
      </c>
      <c r="O38" s="37">
        <v>16.260000000000002</v>
      </c>
    </row>
    <row r="39" spans="1:15" ht="15">
      <c r="A39" s="43">
        <f t="shared" si="0"/>
        <v>24</v>
      </c>
      <c r="B39" s="51" t="s">
        <v>60</v>
      </c>
      <c r="C39" s="51" t="s">
        <v>61</v>
      </c>
      <c r="D39" s="98">
        <v>44713</v>
      </c>
      <c r="E39" s="53" t="s">
        <v>21</v>
      </c>
      <c r="F39" s="54">
        <v>0.36</v>
      </c>
      <c r="G39" s="96">
        <v>129.66</v>
      </c>
      <c r="H39" s="56">
        <f t="shared" si="1"/>
        <v>25.93</v>
      </c>
      <c r="J39" s="28"/>
      <c r="K39" s="28"/>
      <c r="N39" s="37">
        <v>83.651448921210005</v>
      </c>
      <c r="O39" s="37">
        <v>16.73</v>
      </c>
    </row>
    <row r="40" spans="1:15" ht="15">
      <c r="A40" s="43">
        <f t="shared" si="0"/>
        <v>25</v>
      </c>
      <c r="B40" s="51" t="s">
        <v>62</v>
      </c>
      <c r="C40" s="51" t="s">
        <v>63</v>
      </c>
      <c r="D40" s="98">
        <v>44713</v>
      </c>
      <c r="E40" s="53" t="s">
        <v>21</v>
      </c>
      <c r="F40" s="54">
        <v>0.76</v>
      </c>
      <c r="G40" s="96">
        <v>265.05</v>
      </c>
      <c r="H40" s="56">
        <f t="shared" si="1"/>
        <v>53.01</v>
      </c>
      <c r="J40" s="28"/>
      <c r="K40" s="28"/>
      <c r="N40" s="37">
        <v>170.99943817285501</v>
      </c>
      <c r="O40" s="37">
        <v>34.200000000000003</v>
      </c>
    </row>
    <row r="41" spans="1:15" ht="15">
      <c r="A41" s="43">
        <f t="shared" si="0"/>
        <v>26</v>
      </c>
      <c r="B41" s="51" t="s">
        <v>64</v>
      </c>
      <c r="C41" s="51" t="s">
        <v>65</v>
      </c>
      <c r="D41" s="98">
        <v>44713</v>
      </c>
      <c r="E41" s="53" t="s">
        <v>21</v>
      </c>
      <c r="F41" s="54">
        <v>0.76</v>
      </c>
      <c r="G41" s="96">
        <v>268.62</v>
      </c>
      <c r="H41" s="56">
        <f t="shared" si="1"/>
        <v>53.72</v>
      </c>
      <c r="J41" s="28"/>
      <c r="K41" s="28"/>
      <c r="N41" s="37">
        <v>173.30260850478001</v>
      </c>
      <c r="O41" s="37">
        <v>34.659999999999997</v>
      </c>
    </row>
    <row r="42" spans="1:15" ht="15">
      <c r="A42" s="43">
        <f t="shared" si="0"/>
        <v>27</v>
      </c>
      <c r="B42" s="51" t="s">
        <v>66</v>
      </c>
      <c r="C42" s="51" t="s">
        <v>67</v>
      </c>
      <c r="D42" s="98">
        <v>44713</v>
      </c>
      <c r="E42" s="53" t="s">
        <v>21</v>
      </c>
      <c r="F42" s="54">
        <v>0.76</v>
      </c>
      <c r="G42" s="96">
        <v>286.8</v>
      </c>
      <c r="H42" s="56">
        <f t="shared" ref="H42:H61" si="2">ROUND((G42*0.2),2)</f>
        <v>57.36</v>
      </c>
      <c r="J42" s="28"/>
      <c r="K42" s="28"/>
      <c r="N42" s="37">
        <v>185.03538869233998</v>
      </c>
      <c r="O42" s="37">
        <v>37.01</v>
      </c>
    </row>
    <row r="43" spans="1:15" ht="15">
      <c r="A43" s="43">
        <f t="shared" si="0"/>
        <v>28</v>
      </c>
      <c r="B43" s="51" t="s">
        <v>68</v>
      </c>
      <c r="C43" s="51" t="s">
        <v>69</v>
      </c>
      <c r="D43" s="98">
        <v>44713</v>
      </c>
      <c r="E43" s="53" t="s">
        <v>21</v>
      </c>
      <c r="F43" s="54">
        <v>0.23</v>
      </c>
      <c r="G43" s="96">
        <v>81</v>
      </c>
      <c r="H43" s="56">
        <f t="shared" si="2"/>
        <v>16.2</v>
      </c>
      <c r="J43" s="28"/>
      <c r="K43" s="28"/>
      <c r="N43" s="37">
        <v>52.260007351740001</v>
      </c>
      <c r="O43" s="37">
        <v>10.45</v>
      </c>
    </row>
    <row r="44" spans="1:15" ht="15">
      <c r="A44" s="43">
        <f t="shared" si="0"/>
        <v>29</v>
      </c>
      <c r="B44" s="51" t="s">
        <v>70</v>
      </c>
      <c r="C44" s="51" t="s">
        <v>71</v>
      </c>
      <c r="D44" s="98">
        <v>44713</v>
      </c>
      <c r="E44" s="53" t="s">
        <v>21</v>
      </c>
      <c r="F44" s="54">
        <v>0.23</v>
      </c>
      <c r="G44" s="96">
        <v>84.9</v>
      </c>
      <c r="H44" s="56">
        <f t="shared" si="2"/>
        <v>16.98</v>
      </c>
      <c r="J44" s="28"/>
      <c r="K44" s="28"/>
      <c r="N44" s="37">
        <v>54.771275484509992</v>
      </c>
      <c r="O44" s="37">
        <v>10.95</v>
      </c>
    </row>
    <row r="45" spans="1:15" ht="15">
      <c r="A45" s="43">
        <f t="shared" si="0"/>
        <v>30</v>
      </c>
      <c r="B45" s="51" t="s">
        <v>72</v>
      </c>
      <c r="C45" s="51" t="s">
        <v>73</v>
      </c>
      <c r="D45" s="98">
        <v>44713</v>
      </c>
      <c r="E45" s="53" t="s">
        <v>21</v>
      </c>
      <c r="F45" s="54">
        <v>0.23</v>
      </c>
      <c r="G45" s="96">
        <v>89.44</v>
      </c>
      <c r="H45" s="56">
        <f t="shared" si="2"/>
        <v>17.89</v>
      </c>
      <c r="J45" s="28"/>
      <c r="K45" s="28"/>
      <c r="N45" s="37">
        <v>57.705535547029996</v>
      </c>
      <c r="O45" s="37">
        <v>11.54</v>
      </c>
    </row>
    <row r="46" spans="1:15" ht="15">
      <c r="A46" s="43">
        <f t="shared" si="0"/>
        <v>31</v>
      </c>
      <c r="B46" s="51" t="s">
        <v>74</v>
      </c>
      <c r="C46" s="51" t="s">
        <v>75</v>
      </c>
      <c r="D46" s="98">
        <v>44713</v>
      </c>
      <c r="E46" s="53" t="s">
        <v>21</v>
      </c>
      <c r="F46" s="54">
        <v>0.41</v>
      </c>
      <c r="G46" s="96">
        <v>148.61000000000001</v>
      </c>
      <c r="H46" s="56">
        <f t="shared" si="2"/>
        <v>29.72</v>
      </c>
      <c r="J46" s="28"/>
      <c r="K46" s="28"/>
      <c r="N46" s="37">
        <v>95.875237544310011</v>
      </c>
      <c r="O46" s="37">
        <v>19.18</v>
      </c>
    </row>
    <row r="47" spans="1:15" ht="15">
      <c r="A47" s="43">
        <f t="shared" si="0"/>
        <v>32</v>
      </c>
      <c r="B47" s="51" t="s">
        <v>76</v>
      </c>
      <c r="C47" s="51" t="s">
        <v>77</v>
      </c>
      <c r="D47" s="98">
        <v>44713</v>
      </c>
      <c r="E47" s="53" t="s">
        <v>21</v>
      </c>
      <c r="F47" s="54">
        <v>0.41</v>
      </c>
      <c r="G47" s="96">
        <v>154</v>
      </c>
      <c r="H47" s="56">
        <f t="shared" si="2"/>
        <v>30.8</v>
      </c>
      <c r="J47" s="28"/>
      <c r="K47" s="28"/>
      <c r="N47" s="37">
        <v>99.356248253749996</v>
      </c>
      <c r="O47" s="37">
        <v>19.87</v>
      </c>
    </row>
    <row r="48" spans="1:15" ht="15">
      <c r="A48" s="43">
        <f t="shared" si="0"/>
        <v>33</v>
      </c>
      <c r="B48" s="51"/>
      <c r="C48" s="51" t="s">
        <v>78</v>
      </c>
      <c r="D48" s="98">
        <v>44713</v>
      </c>
      <c r="E48" s="53" t="s">
        <v>21</v>
      </c>
      <c r="F48" s="54">
        <v>0.41</v>
      </c>
      <c r="G48" s="96">
        <v>157.36000000000001</v>
      </c>
      <c r="H48" s="56">
        <f t="shared" si="2"/>
        <v>31.47</v>
      </c>
      <c r="J48" s="28"/>
      <c r="K48" s="28"/>
      <c r="N48" s="37">
        <v>101.51959107031</v>
      </c>
      <c r="O48" s="37">
        <v>20.3</v>
      </c>
    </row>
    <row r="49" spans="1:15" ht="15">
      <c r="A49" s="43">
        <f t="shared" si="0"/>
        <v>34</v>
      </c>
      <c r="B49" s="51" t="s">
        <v>79</v>
      </c>
      <c r="C49" s="51" t="s">
        <v>80</v>
      </c>
      <c r="D49" s="98">
        <v>44713</v>
      </c>
      <c r="E49" s="53" t="s">
        <v>21</v>
      </c>
      <c r="F49" s="54">
        <v>0.86</v>
      </c>
      <c r="G49" s="96">
        <v>302.27</v>
      </c>
      <c r="H49" s="56">
        <f t="shared" si="2"/>
        <v>60.45</v>
      </c>
      <c r="J49" s="28"/>
      <c r="K49" s="28"/>
      <c r="N49" s="37">
        <v>195.01056449511</v>
      </c>
      <c r="O49" s="37">
        <v>39</v>
      </c>
    </row>
    <row r="50" spans="1:15" ht="15">
      <c r="A50" s="43">
        <f t="shared" si="0"/>
        <v>35</v>
      </c>
      <c r="B50" s="51"/>
      <c r="C50" s="51" t="s">
        <v>81</v>
      </c>
      <c r="D50" s="98">
        <v>44713</v>
      </c>
      <c r="E50" s="53" t="s">
        <v>21</v>
      </c>
      <c r="F50" s="54">
        <v>0.86</v>
      </c>
      <c r="G50" s="96">
        <v>335.32</v>
      </c>
      <c r="H50" s="56">
        <f t="shared" si="2"/>
        <v>67.06</v>
      </c>
      <c r="J50" s="28"/>
      <c r="K50" s="28"/>
      <c r="N50" s="37">
        <v>216.33509402292998</v>
      </c>
      <c r="O50" s="37">
        <v>43.27</v>
      </c>
    </row>
    <row r="51" spans="1:15" ht="15">
      <c r="A51" s="43">
        <f t="shared" si="0"/>
        <v>36</v>
      </c>
      <c r="B51" s="51" t="s">
        <v>82</v>
      </c>
      <c r="C51" s="51" t="s">
        <v>83</v>
      </c>
      <c r="D51" s="98">
        <v>44713</v>
      </c>
      <c r="E51" s="53" t="s">
        <v>21</v>
      </c>
      <c r="F51" s="54">
        <v>0.26</v>
      </c>
      <c r="G51" s="96">
        <v>95.79</v>
      </c>
      <c r="H51" s="56">
        <f t="shared" si="2"/>
        <v>19.16</v>
      </c>
      <c r="J51" s="28"/>
      <c r="K51" s="28"/>
      <c r="N51" s="37">
        <v>61.797905389110007</v>
      </c>
      <c r="O51" s="37">
        <v>12.36</v>
      </c>
    </row>
    <row r="52" spans="1:15" ht="15">
      <c r="A52" s="43">
        <f t="shared" si="0"/>
        <v>37</v>
      </c>
      <c r="B52" s="51" t="s">
        <v>84</v>
      </c>
      <c r="C52" s="51" t="s">
        <v>85</v>
      </c>
      <c r="D52" s="98">
        <v>44713</v>
      </c>
      <c r="E52" s="53" t="s">
        <v>21</v>
      </c>
      <c r="F52" s="54">
        <v>0.26</v>
      </c>
      <c r="G52" s="96">
        <v>99.07</v>
      </c>
      <c r="H52" s="56">
        <f t="shared" si="2"/>
        <v>19.809999999999999</v>
      </c>
      <c r="J52" s="28"/>
      <c r="K52" s="28"/>
      <c r="N52" s="37">
        <v>63.916357447870013</v>
      </c>
      <c r="O52" s="37">
        <v>12.78</v>
      </c>
    </row>
    <row r="53" spans="1:15" ht="15">
      <c r="A53" s="43">
        <f t="shared" si="0"/>
        <v>38</v>
      </c>
      <c r="B53" s="51"/>
      <c r="C53" s="51" t="s">
        <v>86</v>
      </c>
      <c r="D53" s="98">
        <v>44713</v>
      </c>
      <c r="E53" s="53" t="s">
        <v>21</v>
      </c>
      <c r="F53" s="54">
        <v>0.26</v>
      </c>
      <c r="G53" s="96">
        <v>100.44</v>
      </c>
      <c r="H53" s="56">
        <f t="shared" si="2"/>
        <v>20.09</v>
      </c>
      <c r="J53" s="28"/>
      <c r="K53" s="28"/>
      <c r="N53" s="37">
        <v>64.802969819569995</v>
      </c>
      <c r="O53" s="37">
        <v>12.96</v>
      </c>
    </row>
    <row r="54" spans="1:15" ht="15">
      <c r="A54" s="43">
        <f t="shared" si="0"/>
        <v>39</v>
      </c>
      <c r="B54" s="51" t="s">
        <v>87</v>
      </c>
      <c r="C54" s="51" t="s">
        <v>88</v>
      </c>
      <c r="D54" s="98">
        <v>44713</v>
      </c>
      <c r="E54" s="53" t="s">
        <v>21</v>
      </c>
      <c r="F54" s="54">
        <v>0.78</v>
      </c>
      <c r="G54" s="96">
        <v>259.72000000000003</v>
      </c>
      <c r="H54" s="56">
        <f t="shared" si="2"/>
        <v>51.94</v>
      </c>
      <c r="J54" s="28"/>
      <c r="K54" s="28"/>
      <c r="N54" s="37">
        <v>167.55928912620001</v>
      </c>
      <c r="O54" s="37">
        <v>33.51</v>
      </c>
    </row>
    <row r="55" spans="1:15" ht="15">
      <c r="A55" s="43">
        <f t="shared" si="0"/>
        <v>40</v>
      </c>
      <c r="B55" s="51"/>
      <c r="C55" s="51" t="s">
        <v>89</v>
      </c>
      <c r="D55" s="98">
        <v>44713</v>
      </c>
      <c r="E55" s="53" t="s">
        <v>21</v>
      </c>
      <c r="F55" s="54">
        <v>0.78</v>
      </c>
      <c r="G55" s="96">
        <v>283.64</v>
      </c>
      <c r="H55" s="56">
        <f t="shared" si="2"/>
        <v>56.73</v>
      </c>
      <c r="J55" s="28"/>
      <c r="K55" s="28"/>
      <c r="N55" s="37">
        <v>182.99598804982</v>
      </c>
      <c r="O55" s="37">
        <v>36.6</v>
      </c>
    </row>
    <row r="56" spans="1:15" ht="15">
      <c r="A56" s="43">
        <f t="shared" si="0"/>
        <v>41</v>
      </c>
      <c r="B56" s="51"/>
      <c r="C56" s="51" t="s">
        <v>90</v>
      </c>
      <c r="D56" s="98">
        <v>44713</v>
      </c>
      <c r="E56" s="53" t="s">
        <v>21</v>
      </c>
      <c r="F56" s="54">
        <v>0.78</v>
      </c>
      <c r="G56" s="96">
        <v>287.60000000000002</v>
      </c>
      <c r="H56" s="56">
        <f t="shared" si="2"/>
        <v>57.52</v>
      </c>
      <c r="J56" s="28"/>
      <c r="K56" s="28"/>
      <c r="N56" s="37">
        <v>185.54581760482</v>
      </c>
      <c r="O56" s="37">
        <v>37.11</v>
      </c>
    </row>
    <row r="57" spans="1:15" ht="15">
      <c r="A57" s="43">
        <f t="shared" si="0"/>
        <v>42</v>
      </c>
      <c r="B57" s="51" t="s">
        <v>91</v>
      </c>
      <c r="C57" s="51" t="s">
        <v>92</v>
      </c>
      <c r="D57" s="98">
        <v>44713</v>
      </c>
      <c r="E57" s="53" t="s">
        <v>21</v>
      </c>
      <c r="F57" s="54">
        <v>0.5</v>
      </c>
      <c r="G57" s="96">
        <v>174.06</v>
      </c>
      <c r="H57" s="56">
        <f t="shared" si="2"/>
        <v>34.81</v>
      </c>
      <c r="J57" s="28"/>
      <c r="K57" s="28"/>
      <c r="N57" s="37">
        <v>112.29564881099003</v>
      </c>
      <c r="O57" s="37">
        <v>22.46</v>
      </c>
    </row>
    <row r="58" spans="1:15" ht="15">
      <c r="A58" s="43">
        <f t="shared" si="0"/>
        <v>43</v>
      </c>
      <c r="B58" s="51"/>
      <c r="C58" s="51" t="s">
        <v>93</v>
      </c>
      <c r="D58" s="98">
        <v>44713</v>
      </c>
      <c r="E58" s="53" t="s">
        <v>21</v>
      </c>
      <c r="F58" s="54">
        <v>0.5</v>
      </c>
      <c r="G58" s="96">
        <v>182.63</v>
      </c>
      <c r="H58" s="56">
        <f t="shared" si="2"/>
        <v>36.53</v>
      </c>
      <c r="J58" s="28"/>
      <c r="K58" s="28"/>
      <c r="N58" s="37">
        <v>117.82358411758001</v>
      </c>
      <c r="O58" s="37">
        <v>23.56</v>
      </c>
    </row>
    <row r="59" spans="1:15" ht="15">
      <c r="A59" s="43">
        <f t="shared" si="0"/>
        <v>44</v>
      </c>
      <c r="B59" s="51"/>
      <c r="C59" s="51" t="s">
        <v>94</v>
      </c>
      <c r="D59" s="98">
        <v>44713</v>
      </c>
      <c r="E59" s="53" t="s">
        <v>21</v>
      </c>
      <c r="F59" s="54">
        <v>0.5</v>
      </c>
      <c r="G59" s="96">
        <v>185.03</v>
      </c>
      <c r="H59" s="56">
        <f t="shared" si="2"/>
        <v>37.01</v>
      </c>
      <c r="J59" s="28"/>
      <c r="K59" s="28"/>
      <c r="N59" s="37">
        <v>119.37598652369002</v>
      </c>
      <c r="O59" s="37">
        <v>23.88</v>
      </c>
    </row>
    <row r="60" spans="1:15" ht="15">
      <c r="A60" s="43">
        <f t="shared" si="0"/>
        <v>45</v>
      </c>
      <c r="B60" s="78" t="s">
        <v>95</v>
      </c>
      <c r="C60" s="51" t="s">
        <v>96</v>
      </c>
      <c r="D60" s="98">
        <v>44713</v>
      </c>
      <c r="E60" s="53" t="s">
        <v>21</v>
      </c>
      <c r="F60" s="54">
        <v>0.9</v>
      </c>
      <c r="G60" s="96">
        <v>327.7</v>
      </c>
      <c r="H60" s="56">
        <f t="shared" si="2"/>
        <v>65.540000000000006</v>
      </c>
      <c r="J60" s="28"/>
      <c r="K60" s="28"/>
      <c r="N60" s="37">
        <v>211.41656645861997</v>
      </c>
      <c r="O60" s="37">
        <v>42.28</v>
      </c>
    </row>
    <row r="61" spans="1:15" ht="15">
      <c r="A61" s="43">
        <f t="shared" si="0"/>
        <v>46</v>
      </c>
      <c r="B61" s="78" t="s">
        <v>97</v>
      </c>
      <c r="C61" s="51" t="s">
        <v>98</v>
      </c>
      <c r="D61" s="98">
        <v>44713</v>
      </c>
      <c r="E61" s="53" t="s">
        <v>21</v>
      </c>
      <c r="F61" s="54">
        <v>0.9</v>
      </c>
      <c r="G61" s="96">
        <v>330.41</v>
      </c>
      <c r="H61" s="56">
        <f t="shared" si="2"/>
        <v>66.08</v>
      </c>
      <c r="J61" s="28"/>
      <c r="K61" s="28"/>
      <c r="N61" s="37">
        <v>213.16550682944995</v>
      </c>
      <c r="O61" s="37">
        <v>42.63</v>
      </c>
    </row>
    <row r="62" spans="1:15" ht="15">
      <c r="A62" s="43">
        <f t="shared" si="0"/>
        <v>47</v>
      </c>
      <c r="B62" s="78"/>
      <c r="C62" s="51" t="s">
        <v>99</v>
      </c>
      <c r="D62" s="98">
        <v>44713</v>
      </c>
      <c r="E62" s="53" t="s">
        <v>21</v>
      </c>
      <c r="F62" s="54">
        <v>0.9</v>
      </c>
      <c r="G62" s="96">
        <v>343.66</v>
      </c>
      <c r="H62" s="56">
        <f t="shared" ref="H62:H92" si="3">ROUND((G62*0.2),2)</f>
        <v>68.73</v>
      </c>
      <c r="J62" s="28"/>
      <c r="K62" s="28"/>
      <c r="N62" s="37">
        <v>221.71814539739006</v>
      </c>
      <c r="O62" s="37">
        <v>44.34</v>
      </c>
    </row>
    <row r="63" spans="1:15" ht="15">
      <c r="A63" s="43">
        <f t="shared" si="0"/>
        <v>48</v>
      </c>
      <c r="B63" s="78" t="s">
        <v>100</v>
      </c>
      <c r="C63" s="51" t="s">
        <v>101</v>
      </c>
      <c r="D63" s="98">
        <v>44713</v>
      </c>
      <c r="E63" s="53" t="s">
        <v>21</v>
      </c>
      <c r="F63" s="54">
        <v>0.57999999999999996</v>
      </c>
      <c r="G63" s="96">
        <v>213.09</v>
      </c>
      <c r="H63" s="56">
        <f t="shared" si="3"/>
        <v>42.62</v>
      </c>
      <c r="J63" s="28"/>
      <c r="K63" s="28"/>
      <c r="N63" s="37">
        <v>137.47525915981001</v>
      </c>
      <c r="O63" s="37">
        <v>27.5</v>
      </c>
    </row>
    <row r="64" spans="1:15" ht="15">
      <c r="A64" s="43">
        <f t="shared" si="0"/>
        <v>49</v>
      </c>
      <c r="B64" s="51" t="s">
        <v>102</v>
      </c>
      <c r="C64" s="51" t="s">
        <v>103</v>
      </c>
      <c r="D64" s="98">
        <v>44713</v>
      </c>
      <c r="E64" s="53" t="s">
        <v>21</v>
      </c>
      <c r="F64" s="54">
        <v>0.57999999999999996</v>
      </c>
      <c r="G64" s="96">
        <v>213.67</v>
      </c>
      <c r="H64" s="56">
        <f t="shared" si="3"/>
        <v>42.73</v>
      </c>
      <c r="J64" s="28"/>
      <c r="K64" s="28"/>
      <c r="N64" s="37">
        <v>137.8506054403</v>
      </c>
      <c r="O64" s="37">
        <v>27.57</v>
      </c>
    </row>
    <row r="65" spans="1:15" ht="15">
      <c r="A65" s="43">
        <f t="shared" si="0"/>
        <v>50</v>
      </c>
      <c r="B65" s="51"/>
      <c r="C65" s="51" t="s">
        <v>104</v>
      </c>
      <c r="D65" s="98">
        <v>44713</v>
      </c>
      <c r="E65" s="53" t="s">
        <v>21</v>
      </c>
      <c r="F65" s="54">
        <v>0.57999999999999996</v>
      </c>
      <c r="G65" s="96">
        <v>223.84</v>
      </c>
      <c r="H65" s="56">
        <f t="shared" si="3"/>
        <v>44.77</v>
      </c>
      <c r="J65" s="28"/>
      <c r="K65" s="28"/>
      <c r="N65" s="37">
        <v>144.41240874136</v>
      </c>
      <c r="O65" s="37">
        <v>28.88</v>
      </c>
    </row>
    <row r="66" spans="1:15" ht="15">
      <c r="A66" s="43">
        <f t="shared" si="0"/>
        <v>51</v>
      </c>
      <c r="B66" s="51" t="s">
        <v>105</v>
      </c>
      <c r="C66" s="51" t="s">
        <v>106</v>
      </c>
      <c r="D66" s="98">
        <v>44713</v>
      </c>
      <c r="E66" s="53" t="s">
        <v>21</v>
      </c>
      <c r="F66" s="54">
        <v>1.1299999999999999</v>
      </c>
      <c r="G66" s="96">
        <v>434.38</v>
      </c>
      <c r="H66" s="56">
        <f t="shared" si="3"/>
        <v>86.88</v>
      </c>
      <c r="J66" s="28"/>
      <c r="K66" s="28"/>
      <c r="N66" s="37">
        <v>280.24631937631995</v>
      </c>
      <c r="O66" s="37">
        <v>56.05</v>
      </c>
    </row>
    <row r="67" spans="1:15" ht="15">
      <c r="A67" s="43">
        <f t="shared" si="0"/>
        <v>52</v>
      </c>
      <c r="B67" s="51"/>
      <c r="C67" s="51" t="s">
        <v>107</v>
      </c>
      <c r="D67" s="98">
        <v>44713</v>
      </c>
      <c r="E67" s="53" t="s">
        <v>21</v>
      </c>
      <c r="F67" s="54">
        <v>1.1299999999999999</v>
      </c>
      <c r="G67" s="96">
        <v>450.47</v>
      </c>
      <c r="H67" s="56">
        <f t="shared" si="3"/>
        <v>90.09</v>
      </c>
      <c r="J67" s="28"/>
      <c r="K67" s="28"/>
      <c r="N67" s="37">
        <v>290.62615236786002</v>
      </c>
      <c r="O67" s="37">
        <v>58.13</v>
      </c>
    </row>
    <row r="68" spans="1:15" ht="15">
      <c r="A68" s="43">
        <f t="shared" si="0"/>
        <v>53</v>
      </c>
      <c r="B68" s="51"/>
      <c r="C68" s="51" t="s">
        <v>108</v>
      </c>
      <c r="D68" s="98">
        <v>44713</v>
      </c>
      <c r="E68" s="53" t="s">
        <v>21</v>
      </c>
      <c r="F68" s="54">
        <v>0.72</v>
      </c>
      <c r="G68" s="96">
        <v>288.72000000000003</v>
      </c>
      <c r="H68" s="56">
        <f t="shared" si="3"/>
        <v>57.74</v>
      </c>
      <c r="J68" s="28"/>
      <c r="K68" s="28"/>
      <c r="N68" s="37">
        <v>186.26919751347998</v>
      </c>
      <c r="O68" s="37">
        <v>37.25</v>
      </c>
    </row>
    <row r="69" spans="1:15" ht="15">
      <c r="A69" s="43">
        <f t="shared" si="0"/>
        <v>54</v>
      </c>
      <c r="B69" s="51"/>
      <c r="C69" s="51" t="s">
        <v>109</v>
      </c>
      <c r="D69" s="98">
        <v>44713</v>
      </c>
      <c r="E69" s="53" t="s">
        <v>21</v>
      </c>
      <c r="F69" s="54">
        <v>1.29</v>
      </c>
      <c r="G69" s="96">
        <v>519.84</v>
      </c>
      <c r="H69" s="56">
        <f t="shared" si="3"/>
        <v>103.97</v>
      </c>
      <c r="J69" s="28"/>
      <c r="K69" s="28"/>
      <c r="N69" s="37">
        <v>335.38178657769993</v>
      </c>
      <c r="O69" s="37">
        <v>67.08</v>
      </c>
    </row>
    <row r="70" spans="1:15" ht="15">
      <c r="A70" s="43">
        <f t="shared" si="0"/>
        <v>55</v>
      </c>
      <c r="B70" s="77"/>
      <c r="C70" s="51" t="s">
        <v>110</v>
      </c>
      <c r="D70" s="98">
        <v>44713</v>
      </c>
      <c r="E70" s="53" t="s">
        <v>21</v>
      </c>
      <c r="F70" s="54">
        <v>0.82</v>
      </c>
      <c r="G70" s="96">
        <v>342.32</v>
      </c>
      <c r="H70" s="56">
        <f t="shared" si="3"/>
        <v>68.459999999999994</v>
      </c>
      <c r="J70" s="28"/>
      <c r="K70" s="28"/>
      <c r="N70" s="37">
        <v>220.8517752672</v>
      </c>
      <c r="O70" s="37">
        <v>44.17</v>
      </c>
    </row>
    <row r="71" spans="1:15" ht="15">
      <c r="A71" s="43">
        <f t="shared" si="0"/>
        <v>56</v>
      </c>
      <c r="B71" s="51" t="s">
        <v>119</v>
      </c>
      <c r="C71" s="51" t="s">
        <v>120</v>
      </c>
      <c r="D71" s="105">
        <v>43833</v>
      </c>
      <c r="E71" s="53" t="s">
        <v>21</v>
      </c>
      <c r="F71" s="54">
        <v>7.0000000000000007E-2</v>
      </c>
      <c r="G71" s="55">
        <v>31.855725296815994</v>
      </c>
      <c r="H71" s="56">
        <f t="shared" si="3"/>
        <v>6.37</v>
      </c>
      <c r="J71" s="28"/>
      <c r="K71" s="28"/>
      <c r="N71" s="37">
        <v>31.855725296815994</v>
      </c>
      <c r="O71" s="37">
        <v>6.37</v>
      </c>
    </row>
    <row r="72" spans="1:15" ht="15">
      <c r="A72" s="43">
        <f t="shared" si="0"/>
        <v>57</v>
      </c>
      <c r="B72" s="51" t="s">
        <v>978</v>
      </c>
      <c r="C72" s="51" t="s">
        <v>979</v>
      </c>
      <c r="D72" s="105">
        <v>43833</v>
      </c>
      <c r="E72" s="53" t="s">
        <v>21</v>
      </c>
      <c r="F72" s="54">
        <v>0.17</v>
      </c>
      <c r="G72" s="55">
        <v>79.25</v>
      </c>
      <c r="H72" s="56">
        <f t="shared" si="3"/>
        <v>15.85</v>
      </c>
      <c r="J72" s="28"/>
      <c r="K72" s="28"/>
      <c r="N72" s="37">
        <v>79.25</v>
      </c>
      <c r="O72" s="37">
        <v>15.85</v>
      </c>
    </row>
    <row r="73" spans="1:15" ht="15">
      <c r="A73" s="43">
        <f t="shared" si="0"/>
        <v>58</v>
      </c>
      <c r="B73" s="51" t="s">
        <v>121</v>
      </c>
      <c r="C73" s="51" t="s">
        <v>122</v>
      </c>
      <c r="D73" s="105">
        <v>43833</v>
      </c>
      <c r="E73" s="53" t="s">
        <v>21</v>
      </c>
      <c r="F73" s="54">
        <v>0.87</v>
      </c>
      <c r="G73" s="55">
        <v>443.66479510175589</v>
      </c>
      <c r="H73" s="56">
        <f t="shared" si="3"/>
        <v>88.73</v>
      </c>
      <c r="J73" s="28"/>
      <c r="K73" s="28"/>
      <c r="N73" s="37">
        <v>443.66479510175589</v>
      </c>
      <c r="O73" s="37">
        <v>88.73</v>
      </c>
    </row>
    <row r="74" spans="1:15" ht="15">
      <c r="A74" s="43">
        <f t="shared" si="0"/>
        <v>59</v>
      </c>
      <c r="B74" s="51" t="s">
        <v>123</v>
      </c>
      <c r="C74" s="51" t="s">
        <v>124</v>
      </c>
      <c r="D74" s="105">
        <v>43833</v>
      </c>
      <c r="E74" s="53" t="s">
        <v>21</v>
      </c>
      <c r="F74" s="54">
        <v>0.14000000000000001</v>
      </c>
      <c r="G74" s="55">
        <v>65.12935347938199</v>
      </c>
      <c r="H74" s="56">
        <f t="shared" si="3"/>
        <v>13.03</v>
      </c>
      <c r="J74" s="28"/>
      <c r="K74" s="28"/>
      <c r="N74" s="37">
        <v>65.12935347938199</v>
      </c>
      <c r="O74" s="37">
        <v>13.03</v>
      </c>
    </row>
    <row r="75" spans="1:15" ht="15">
      <c r="A75" s="43">
        <f t="shared" si="0"/>
        <v>60</v>
      </c>
      <c r="B75" s="51" t="s">
        <v>125</v>
      </c>
      <c r="C75" s="51" t="s">
        <v>126</v>
      </c>
      <c r="D75" s="105">
        <v>43833</v>
      </c>
      <c r="E75" s="53" t="s">
        <v>21</v>
      </c>
      <c r="F75" s="54">
        <v>0.19</v>
      </c>
      <c r="G75" s="55">
        <v>107.658484895722</v>
      </c>
      <c r="H75" s="56">
        <f t="shared" si="3"/>
        <v>21.53</v>
      </c>
      <c r="J75" s="28"/>
      <c r="K75" s="28"/>
      <c r="N75" s="37">
        <v>107.658484895722</v>
      </c>
      <c r="O75" s="37">
        <v>21.53</v>
      </c>
    </row>
    <row r="76" spans="1:15" ht="15">
      <c r="A76" s="43">
        <f t="shared" si="0"/>
        <v>61</v>
      </c>
      <c r="B76" s="51" t="s">
        <v>127</v>
      </c>
      <c r="C76" s="51" t="s">
        <v>128</v>
      </c>
      <c r="D76" s="105">
        <v>43833</v>
      </c>
      <c r="E76" s="53" t="s">
        <v>21</v>
      </c>
      <c r="F76" s="54">
        <v>0.19</v>
      </c>
      <c r="G76" s="55">
        <v>81.912123173621993</v>
      </c>
      <c r="H76" s="56">
        <f t="shared" si="3"/>
        <v>16.38</v>
      </c>
      <c r="J76" s="28"/>
      <c r="K76" s="28"/>
      <c r="N76" s="37">
        <v>81.912123173621993</v>
      </c>
      <c r="O76" s="37">
        <v>16.38</v>
      </c>
    </row>
    <row r="77" spans="1:15" ht="15">
      <c r="A77" s="43">
        <f t="shared" si="0"/>
        <v>62</v>
      </c>
      <c r="B77" s="51" t="s">
        <v>129</v>
      </c>
      <c r="C77" s="51" t="s">
        <v>130</v>
      </c>
      <c r="D77" s="105">
        <v>43833</v>
      </c>
      <c r="E77" s="53" t="s">
        <v>21</v>
      </c>
      <c r="F77" s="54">
        <v>0.21</v>
      </c>
      <c r="G77" s="55">
        <v>118.957136040298</v>
      </c>
      <c r="H77" s="56">
        <f t="shared" si="3"/>
        <v>23.79</v>
      </c>
      <c r="J77" s="28"/>
      <c r="K77" s="28"/>
      <c r="N77" s="37">
        <v>118.957136040298</v>
      </c>
      <c r="O77" s="37">
        <v>23.79</v>
      </c>
    </row>
    <row r="78" spans="1:15" ht="15">
      <c r="A78" s="43">
        <f t="shared" si="0"/>
        <v>63</v>
      </c>
      <c r="B78" s="51" t="s">
        <v>131</v>
      </c>
      <c r="C78" s="51" t="s">
        <v>132</v>
      </c>
      <c r="D78" s="105">
        <v>43833</v>
      </c>
      <c r="E78" s="53" t="s">
        <v>21</v>
      </c>
      <c r="F78" s="54">
        <v>0.32</v>
      </c>
      <c r="G78" s="55">
        <v>145.216143919866</v>
      </c>
      <c r="H78" s="56">
        <f t="shared" si="3"/>
        <v>29.04</v>
      </c>
      <c r="J78" s="28"/>
      <c r="K78" s="28"/>
      <c r="N78" s="37">
        <v>145.216143919866</v>
      </c>
      <c r="O78" s="37">
        <v>29.04</v>
      </c>
    </row>
    <row r="79" spans="1:15" ht="15">
      <c r="A79" s="43">
        <f t="shared" si="0"/>
        <v>64</v>
      </c>
      <c r="B79" s="51" t="s">
        <v>133</v>
      </c>
      <c r="C79" s="51" t="s">
        <v>134</v>
      </c>
      <c r="D79" s="105">
        <v>43833</v>
      </c>
      <c r="E79" s="53" t="s">
        <v>21</v>
      </c>
      <c r="F79" s="54">
        <v>0.24</v>
      </c>
      <c r="G79" s="55">
        <v>115.66336336796201</v>
      </c>
      <c r="H79" s="56">
        <f t="shared" si="3"/>
        <v>23.13</v>
      </c>
      <c r="J79" s="28"/>
      <c r="K79" s="28"/>
      <c r="N79" s="37">
        <v>115.66336336796201</v>
      </c>
      <c r="O79" s="37">
        <v>23.13</v>
      </c>
    </row>
    <row r="80" spans="1:15" ht="15">
      <c r="A80" s="43">
        <f t="shared" si="0"/>
        <v>65</v>
      </c>
      <c r="B80" s="51" t="s">
        <v>135</v>
      </c>
      <c r="C80" s="51" t="s">
        <v>136</v>
      </c>
      <c r="D80" s="105">
        <v>43833</v>
      </c>
      <c r="E80" s="53" t="s">
        <v>21</v>
      </c>
      <c r="F80" s="54">
        <v>0.5</v>
      </c>
      <c r="G80" s="55">
        <v>234.13694946700002</v>
      </c>
      <c r="H80" s="56">
        <f t="shared" si="3"/>
        <v>46.83</v>
      </c>
      <c r="J80" s="28"/>
      <c r="K80" s="28"/>
      <c r="N80" s="37">
        <v>234.13694946700002</v>
      </c>
      <c r="O80" s="37">
        <v>46.83</v>
      </c>
    </row>
    <row r="81" spans="1:15" ht="15">
      <c r="A81" s="43">
        <f t="shared" si="0"/>
        <v>66</v>
      </c>
      <c r="B81" s="51" t="s">
        <v>137</v>
      </c>
      <c r="C81" s="51" t="s">
        <v>138</v>
      </c>
      <c r="D81" s="105">
        <v>43833</v>
      </c>
      <c r="E81" s="53" t="s">
        <v>21</v>
      </c>
      <c r="F81" s="54">
        <v>0.38</v>
      </c>
      <c r="G81" s="55">
        <v>229.42552880654401</v>
      </c>
      <c r="H81" s="56">
        <f t="shared" si="3"/>
        <v>45.89</v>
      </c>
      <c r="J81" s="28"/>
      <c r="K81" s="28"/>
      <c r="N81" s="37">
        <v>229.42552880654401</v>
      </c>
      <c r="O81" s="37">
        <v>45.89</v>
      </c>
    </row>
    <row r="82" spans="1:15" ht="15">
      <c r="A82" s="43">
        <f t="shared" ref="A82:A145" si="4">A81+1</f>
        <v>67</v>
      </c>
      <c r="B82" s="51" t="s">
        <v>139</v>
      </c>
      <c r="C82" s="51" t="s">
        <v>140</v>
      </c>
      <c r="D82" s="105">
        <v>43833</v>
      </c>
      <c r="E82" s="53" t="s">
        <v>21</v>
      </c>
      <c r="F82" s="54">
        <v>0.41</v>
      </c>
      <c r="G82" s="55">
        <v>244.45629958320799</v>
      </c>
      <c r="H82" s="56">
        <f t="shared" si="3"/>
        <v>48.89</v>
      </c>
      <c r="J82" s="28"/>
      <c r="K82" s="28"/>
      <c r="N82" s="37">
        <v>244.45629958320799</v>
      </c>
      <c r="O82" s="37">
        <v>48.89</v>
      </c>
    </row>
    <row r="83" spans="1:15" ht="15">
      <c r="A83" s="43">
        <f t="shared" si="4"/>
        <v>68</v>
      </c>
      <c r="B83" s="51" t="s">
        <v>141</v>
      </c>
      <c r="C83" s="51" t="s">
        <v>142</v>
      </c>
      <c r="D83" s="105">
        <v>43833</v>
      </c>
      <c r="E83" s="53" t="s">
        <v>21</v>
      </c>
      <c r="F83" s="54">
        <v>0.71</v>
      </c>
      <c r="G83" s="55">
        <v>358.78600433464794</v>
      </c>
      <c r="H83" s="56">
        <f t="shared" si="3"/>
        <v>71.760000000000005</v>
      </c>
      <c r="J83" s="28"/>
      <c r="K83" s="28"/>
      <c r="N83" s="37">
        <v>358.78600433464794</v>
      </c>
      <c r="O83" s="37">
        <v>71.760000000000005</v>
      </c>
    </row>
    <row r="84" spans="1:15" ht="15">
      <c r="A84" s="43">
        <f t="shared" si="4"/>
        <v>69</v>
      </c>
      <c r="B84" s="51" t="s">
        <v>143</v>
      </c>
      <c r="C84" s="51" t="s">
        <v>144</v>
      </c>
      <c r="D84" s="105">
        <v>43833</v>
      </c>
      <c r="E84" s="53" t="s">
        <v>21</v>
      </c>
      <c r="F84" s="54">
        <v>1.1499999999999999</v>
      </c>
      <c r="G84" s="55">
        <v>539.70003987402004</v>
      </c>
      <c r="H84" s="56">
        <f t="shared" si="3"/>
        <v>107.94</v>
      </c>
      <c r="J84" s="28"/>
      <c r="K84" s="28"/>
      <c r="N84" s="37">
        <v>539.70003987402004</v>
      </c>
      <c r="O84" s="37">
        <v>107.94</v>
      </c>
    </row>
    <row r="85" spans="1:15" ht="15">
      <c r="A85" s="43">
        <f t="shared" si="4"/>
        <v>70</v>
      </c>
      <c r="B85" s="51" t="s">
        <v>145</v>
      </c>
      <c r="C85" s="51" t="s">
        <v>146</v>
      </c>
      <c r="D85" s="105">
        <v>43833</v>
      </c>
      <c r="E85" s="53" t="s">
        <v>21</v>
      </c>
      <c r="F85" s="54">
        <v>0.19</v>
      </c>
      <c r="G85" s="55">
        <v>62.491739709972002</v>
      </c>
      <c r="H85" s="56">
        <f t="shared" si="3"/>
        <v>12.5</v>
      </c>
      <c r="J85" s="28"/>
      <c r="K85" s="28"/>
      <c r="N85" s="37">
        <v>62.491739709972002</v>
      </c>
      <c r="O85" s="37">
        <v>12.5</v>
      </c>
    </row>
    <row r="86" spans="1:15" ht="15">
      <c r="A86" s="43">
        <f t="shared" si="4"/>
        <v>71</v>
      </c>
      <c r="B86" s="51" t="s">
        <v>147</v>
      </c>
      <c r="C86" s="51" t="s">
        <v>148</v>
      </c>
      <c r="D86" s="98">
        <v>44713</v>
      </c>
      <c r="E86" s="53" t="s">
        <v>21</v>
      </c>
      <c r="F86" s="54">
        <v>0.108</v>
      </c>
      <c r="G86" s="96">
        <v>21.51</v>
      </c>
      <c r="H86" s="56">
        <f t="shared" si="3"/>
        <v>4.3</v>
      </c>
      <c r="J86" s="28"/>
      <c r="K86" s="28"/>
      <c r="N86" s="37">
        <v>13.879080633910002</v>
      </c>
      <c r="O86" s="37">
        <v>2.78</v>
      </c>
    </row>
    <row r="87" spans="1:15" ht="15">
      <c r="A87" s="43">
        <f t="shared" si="4"/>
        <v>72</v>
      </c>
      <c r="B87" s="51" t="s">
        <v>149</v>
      </c>
      <c r="C87" s="51" t="s">
        <v>150</v>
      </c>
      <c r="D87" s="98">
        <v>44713</v>
      </c>
      <c r="E87" s="53" t="s">
        <v>21</v>
      </c>
      <c r="F87" s="54">
        <v>0.108</v>
      </c>
      <c r="G87" s="96">
        <v>25.87</v>
      </c>
      <c r="H87" s="56">
        <f t="shared" si="3"/>
        <v>5.17</v>
      </c>
      <c r="J87" s="28"/>
      <c r="K87" s="28"/>
      <c r="N87" s="37">
        <v>16.687832401910001</v>
      </c>
      <c r="O87" s="37">
        <v>3.34</v>
      </c>
    </row>
    <row r="88" spans="1:15" ht="15">
      <c r="A88" s="43">
        <f t="shared" si="4"/>
        <v>73</v>
      </c>
      <c r="B88" s="51" t="s">
        <v>151</v>
      </c>
      <c r="C88" s="51" t="s">
        <v>152</v>
      </c>
      <c r="D88" s="98">
        <v>44713</v>
      </c>
      <c r="E88" s="53" t="s">
        <v>21</v>
      </c>
      <c r="F88" s="54">
        <v>0.108</v>
      </c>
      <c r="G88" s="96">
        <v>28</v>
      </c>
      <c r="H88" s="56">
        <f t="shared" si="3"/>
        <v>5.6</v>
      </c>
      <c r="J88" s="28"/>
      <c r="K88" s="28"/>
      <c r="N88" s="37">
        <v>18.06605283691</v>
      </c>
      <c r="O88" s="37">
        <v>3.61</v>
      </c>
    </row>
    <row r="89" spans="1:15" ht="15">
      <c r="A89" s="43">
        <f t="shared" si="4"/>
        <v>74</v>
      </c>
      <c r="B89" s="51" t="s">
        <v>153</v>
      </c>
      <c r="C89" s="51" t="s">
        <v>154</v>
      </c>
      <c r="D89" s="98">
        <v>44713</v>
      </c>
      <c r="E89" s="53" t="s">
        <v>21</v>
      </c>
      <c r="F89" s="54">
        <v>0.20300000000000001</v>
      </c>
      <c r="G89" s="96">
        <v>39.43</v>
      </c>
      <c r="H89" s="56">
        <f t="shared" si="3"/>
        <v>7.89</v>
      </c>
      <c r="J89" s="28"/>
      <c r="K89" s="28"/>
      <c r="N89" s="37">
        <v>25.438630292089996</v>
      </c>
      <c r="O89" s="37">
        <v>5.09</v>
      </c>
    </row>
    <row r="90" spans="1:15" ht="15">
      <c r="A90" s="43">
        <f t="shared" si="4"/>
        <v>75</v>
      </c>
      <c r="B90" s="51" t="s">
        <v>155</v>
      </c>
      <c r="C90" s="51" t="s">
        <v>156</v>
      </c>
      <c r="D90" s="98">
        <v>44713</v>
      </c>
      <c r="E90" s="53" t="s">
        <v>21</v>
      </c>
      <c r="F90" s="54">
        <v>0.20300000000000001</v>
      </c>
      <c r="G90" s="96">
        <v>44.18</v>
      </c>
      <c r="H90" s="56">
        <f t="shared" si="3"/>
        <v>8.84</v>
      </c>
      <c r="J90" s="28"/>
      <c r="K90" s="28"/>
      <c r="N90" s="37">
        <v>28.500635930089995</v>
      </c>
      <c r="O90" s="37">
        <v>5.7</v>
      </c>
    </row>
    <row r="91" spans="1:15" ht="15">
      <c r="A91" s="43">
        <f t="shared" si="4"/>
        <v>76</v>
      </c>
      <c r="B91" s="51" t="s">
        <v>157</v>
      </c>
      <c r="C91" s="51" t="s">
        <v>158</v>
      </c>
      <c r="D91" s="98">
        <v>44713</v>
      </c>
      <c r="E91" s="53" t="s">
        <v>21</v>
      </c>
      <c r="F91" s="54">
        <v>0.20300000000000001</v>
      </c>
      <c r="G91" s="96">
        <v>51.99</v>
      </c>
      <c r="H91" s="56">
        <f t="shared" si="3"/>
        <v>10.4</v>
      </c>
      <c r="J91" s="28"/>
      <c r="K91" s="28"/>
      <c r="N91" s="37">
        <v>33.54419764659</v>
      </c>
      <c r="O91" s="37">
        <v>6.71</v>
      </c>
    </row>
    <row r="92" spans="1:15" ht="15">
      <c r="A92" s="43">
        <f t="shared" si="4"/>
        <v>77</v>
      </c>
      <c r="B92" s="51" t="s">
        <v>159</v>
      </c>
      <c r="C92" s="51" t="s">
        <v>160</v>
      </c>
      <c r="D92" s="98">
        <v>44713</v>
      </c>
      <c r="E92" s="53" t="s">
        <v>21</v>
      </c>
      <c r="F92" s="54">
        <v>0.20300000000000001</v>
      </c>
      <c r="G92" s="96">
        <v>48.7</v>
      </c>
      <c r="H92" s="56">
        <f t="shared" si="3"/>
        <v>9.74</v>
      </c>
      <c r="J92" s="28"/>
      <c r="K92" s="28"/>
      <c r="N92" s="37">
        <v>31.421642858839991</v>
      </c>
      <c r="O92" s="37">
        <v>6.28</v>
      </c>
    </row>
    <row r="93" spans="1:15" ht="15">
      <c r="A93" s="43">
        <f t="shared" si="4"/>
        <v>78</v>
      </c>
      <c r="B93" s="51" t="s">
        <v>161</v>
      </c>
      <c r="C93" s="51" t="s">
        <v>162</v>
      </c>
      <c r="D93" s="98">
        <v>44713</v>
      </c>
      <c r="E93" s="53" t="s">
        <v>21</v>
      </c>
      <c r="F93" s="54">
        <v>0.127</v>
      </c>
      <c r="G93" s="96">
        <v>25.1</v>
      </c>
      <c r="H93" s="56">
        <f t="shared" ref="H93:H148" si="5">ROUND((G93*0.2),2)</f>
        <v>5.0199999999999996</v>
      </c>
      <c r="J93" s="28"/>
      <c r="K93" s="28"/>
      <c r="N93" s="37">
        <v>16.194710477659996</v>
      </c>
      <c r="O93" s="37">
        <v>3.24</v>
      </c>
    </row>
    <row r="94" spans="1:15" ht="15">
      <c r="A94" s="43">
        <f t="shared" si="4"/>
        <v>79</v>
      </c>
      <c r="B94" s="51" t="s">
        <v>163</v>
      </c>
      <c r="C94" s="51" t="s">
        <v>164</v>
      </c>
      <c r="D94" s="98">
        <v>44713</v>
      </c>
      <c r="E94" s="53" t="s">
        <v>21</v>
      </c>
      <c r="F94" s="54">
        <v>0.127</v>
      </c>
      <c r="G94" s="96">
        <v>28.02</v>
      </c>
      <c r="H94" s="56">
        <f t="shared" si="5"/>
        <v>5.6</v>
      </c>
      <c r="J94" s="28"/>
      <c r="K94" s="28"/>
      <c r="N94" s="37">
        <v>18.076113019659999</v>
      </c>
      <c r="O94" s="37">
        <v>3.62</v>
      </c>
    </row>
    <row r="95" spans="1:15" ht="15">
      <c r="A95" s="43">
        <f t="shared" si="4"/>
        <v>80</v>
      </c>
      <c r="B95" s="51" t="s">
        <v>165</v>
      </c>
      <c r="C95" s="51" t="s">
        <v>166</v>
      </c>
      <c r="D95" s="98">
        <v>44713</v>
      </c>
      <c r="E95" s="53" t="s">
        <v>21</v>
      </c>
      <c r="F95" s="54">
        <v>0.127</v>
      </c>
      <c r="G95" s="96">
        <v>32.97</v>
      </c>
      <c r="H95" s="56">
        <f t="shared" si="5"/>
        <v>6.59</v>
      </c>
      <c r="J95" s="28"/>
      <c r="K95" s="28"/>
      <c r="N95" s="37">
        <v>21.269819118159997</v>
      </c>
      <c r="O95" s="37">
        <v>4.25</v>
      </c>
    </row>
    <row r="96" spans="1:15" ht="15">
      <c r="A96" s="43">
        <f t="shared" si="4"/>
        <v>81</v>
      </c>
      <c r="B96" s="51" t="s">
        <v>167</v>
      </c>
      <c r="C96" s="51" t="s">
        <v>168</v>
      </c>
      <c r="D96" s="98">
        <v>44713</v>
      </c>
      <c r="E96" s="53" t="s">
        <v>21</v>
      </c>
      <c r="F96" s="54">
        <v>0.127</v>
      </c>
      <c r="G96" s="96">
        <v>31.07</v>
      </c>
      <c r="H96" s="56">
        <f t="shared" si="5"/>
        <v>6.21</v>
      </c>
      <c r="J96" s="28"/>
      <c r="K96" s="28"/>
      <c r="N96" s="37">
        <v>20.046890753410004</v>
      </c>
      <c r="O96" s="37">
        <v>4.01</v>
      </c>
    </row>
    <row r="97" spans="1:15" ht="15">
      <c r="A97" s="43">
        <f t="shared" si="4"/>
        <v>82</v>
      </c>
      <c r="B97" s="51" t="s">
        <v>169</v>
      </c>
      <c r="C97" s="51" t="s">
        <v>170</v>
      </c>
      <c r="D97" s="98">
        <v>44713</v>
      </c>
      <c r="E97" s="53" t="s">
        <v>21</v>
      </c>
      <c r="F97" s="54">
        <v>0.26500000000000001</v>
      </c>
      <c r="G97" s="96">
        <v>52.25</v>
      </c>
      <c r="H97" s="56">
        <f t="shared" si="5"/>
        <v>10.45</v>
      </c>
      <c r="J97" s="28"/>
      <c r="K97" s="28"/>
      <c r="N97" s="37">
        <v>33.707156545419998</v>
      </c>
      <c r="O97" s="37">
        <v>6.74</v>
      </c>
    </row>
    <row r="98" spans="1:15" ht="15">
      <c r="A98" s="43">
        <f t="shared" si="4"/>
        <v>83</v>
      </c>
      <c r="B98" s="51" t="s">
        <v>171</v>
      </c>
      <c r="C98" s="51" t="s">
        <v>172</v>
      </c>
      <c r="D98" s="98">
        <v>44713</v>
      </c>
      <c r="E98" s="53" t="s">
        <v>21</v>
      </c>
      <c r="F98" s="54">
        <v>0.26500000000000001</v>
      </c>
      <c r="G98" s="96">
        <v>58.35</v>
      </c>
      <c r="H98" s="56">
        <f t="shared" si="5"/>
        <v>11.67</v>
      </c>
      <c r="J98" s="28"/>
      <c r="K98" s="28"/>
      <c r="N98" s="37">
        <v>37.643075235419992</v>
      </c>
      <c r="O98" s="37">
        <v>7.53</v>
      </c>
    </row>
    <row r="99" spans="1:15" ht="15">
      <c r="A99" s="43">
        <f t="shared" si="4"/>
        <v>84</v>
      </c>
      <c r="B99" s="51" t="s">
        <v>173</v>
      </c>
      <c r="C99" s="51" t="s">
        <v>174</v>
      </c>
      <c r="D99" s="98">
        <v>44713</v>
      </c>
      <c r="E99" s="53" t="s">
        <v>21</v>
      </c>
      <c r="F99" s="54">
        <v>0.26500000000000001</v>
      </c>
      <c r="G99" s="96">
        <v>72.510000000000005</v>
      </c>
      <c r="H99" s="56">
        <f t="shared" si="5"/>
        <v>14.5</v>
      </c>
      <c r="J99" s="28"/>
      <c r="K99" s="28"/>
      <c r="N99" s="37">
        <v>46.780729692920005</v>
      </c>
      <c r="O99" s="37">
        <v>9.36</v>
      </c>
    </row>
    <row r="100" spans="1:15" ht="15">
      <c r="A100" s="43">
        <f t="shared" si="4"/>
        <v>85</v>
      </c>
      <c r="B100" s="51" t="s">
        <v>175</v>
      </c>
      <c r="C100" s="51" t="s">
        <v>176</v>
      </c>
      <c r="D100" s="98">
        <v>44713</v>
      </c>
      <c r="E100" s="53" t="s">
        <v>21</v>
      </c>
      <c r="F100" s="54">
        <v>0.26500000000000001</v>
      </c>
      <c r="G100" s="96">
        <v>64.37</v>
      </c>
      <c r="H100" s="56">
        <f t="shared" si="5"/>
        <v>12.87</v>
      </c>
      <c r="J100" s="28"/>
      <c r="K100" s="28"/>
      <c r="N100" s="37">
        <v>41.527690191669997</v>
      </c>
      <c r="O100" s="37">
        <v>8.31</v>
      </c>
    </row>
    <row r="101" spans="1:15" ht="15">
      <c r="A101" s="43">
        <f t="shared" si="4"/>
        <v>86</v>
      </c>
      <c r="B101" s="51" t="s">
        <v>177</v>
      </c>
      <c r="C101" s="51" t="s">
        <v>178</v>
      </c>
      <c r="D101" s="98">
        <v>44713</v>
      </c>
      <c r="E101" s="53" t="s">
        <v>21</v>
      </c>
      <c r="F101" s="54">
        <v>0.159</v>
      </c>
      <c r="G101" s="96">
        <v>31.11</v>
      </c>
      <c r="H101" s="56">
        <f t="shared" si="5"/>
        <v>6.22</v>
      </c>
      <c r="J101" s="28"/>
      <c r="K101" s="28"/>
      <c r="N101" s="37">
        <v>20.06945547766</v>
      </c>
      <c r="O101" s="37">
        <v>4.01</v>
      </c>
    </row>
    <row r="102" spans="1:15" ht="15">
      <c r="A102" s="43">
        <f t="shared" si="4"/>
        <v>87</v>
      </c>
      <c r="B102" s="51" t="s">
        <v>179</v>
      </c>
      <c r="C102" s="51" t="s">
        <v>180</v>
      </c>
      <c r="D102" s="98">
        <v>44713</v>
      </c>
      <c r="E102" s="53" t="s">
        <v>21</v>
      </c>
      <c r="F102" s="54">
        <v>0.159</v>
      </c>
      <c r="G102" s="96">
        <v>35.15</v>
      </c>
      <c r="H102" s="56">
        <f t="shared" si="5"/>
        <v>7.03</v>
      </c>
      <c r="J102" s="28"/>
      <c r="K102" s="28"/>
      <c r="N102" s="37">
        <v>22.67900669166</v>
      </c>
      <c r="O102" s="37">
        <v>4.54</v>
      </c>
    </row>
    <row r="103" spans="1:15" ht="15">
      <c r="A103" s="43">
        <f t="shared" si="4"/>
        <v>88</v>
      </c>
      <c r="B103" s="51" t="s">
        <v>181</v>
      </c>
      <c r="C103" s="51" t="s">
        <v>182</v>
      </c>
      <c r="D103" s="98">
        <v>44713</v>
      </c>
      <c r="E103" s="53" t="s">
        <v>21</v>
      </c>
      <c r="F103" s="54">
        <v>0.159</v>
      </c>
      <c r="G103" s="96">
        <v>38.44</v>
      </c>
      <c r="H103" s="56">
        <f t="shared" si="5"/>
        <v>7.69</v>
      </c>
      <c r="J103" s="28"/>
      <c r="K103" s="28"/>
      <c r="N103" s="37">
        <v>24.797775665409997</v>
      </c>
      <c r="O103" s="37">
        <v>4.96</v>
      </c>
    </row>
    <row r="104" spans="1:15" ht="15">
      <c r="A104" s="43">
        <f t="shared" si="4"/>
        <v>89</v>
      </c>
      <c r="B104" s="51" t="s">
        <v>183</v>
      </c>
      <c r="C104" s="51" t="s">
        <v>184</v>
      </c>
      <c r="D104" s="98">
        <v>44713</v>
      </c>
      <c r="E104" s="53" t="s">
        <v>21</v>
      </c>
      <c r="F104" s="54">
        <v>0.33100000000000002</v>
      </c>
      <c r="G104" s="96">
        <v>65.52</v>
      </c>
      <c r="H104" s="56">
        <f t="shared" si="5"/>
        <v>13.1</v>
      </c>
      <c r="J104" s="28"/>
      <c r="K104" s="28"/>
      <c r="N104" s="37">
        <v>42.268818107920012</v>
      </c>
      <c r="O104" s="37">
        <v>8.4499999999999993</v>
      </c>
    </row>
    <row r="105" spans="1:15" ht="15">
      <c r="A105" s="43">
        <f t="shared" si="4"/>
        <v>90</v>
      </c>
      <c r="B105" s="51" t="s">
        <v>185</v>
      </c>
      <c r="C105" s="51" t="s">
        <v>186</v>
      </c>
      <c r="D105" s="98">
        <v>44713</v>
      </c>
      <c r="E105" s="53" t="s">
        <v>21</v>
      </c>
      <c r="F105" s="54">
        <v>0.33100000000000002</v>
      </c>
      <c r="G105" s="96">
        <v>72.17</v>
      </c>
      <c r="H105" s="56">
        <f t="shared" si="5"/>
        <v>14.43</v>
      </c>
      <c r="J105" s="28"/>
      <c r="K105" s="28"/>
      <c r="N105" s="37">
        <v>46.563418433920006</v>
      </c>
      <c r="O105" s="37">
        <v>9.31</v>
      </c>
    </row>
    <row r="106" spans="1:15" ht="15">
      <c r="A106" s="43">
        <f t="shared" si="4"/>
        <v>91</v>
      </c>
      <c r="B106" s="51"/>
      <c r="C106" s="51" t="s">
        <v>1017</v>
      </c>
      <c r="D106" s="98">
        <v>44713</v>
      </c>
      <c r="E106" s="53" t="s">
        <v>21</v>
      </c>
      <c r="F106" s="54">
        <v>0.33100000000000002</v>
      </c>
      <c r="G106" s="96">
        <v>93.62</v>
      </c>
      <c r="H106" s="56">
        <f>ROUND((G106*0.2),2)</f>
        <v>18.72</v>
      </c>
      <c r="J106" s="28"/>
      <c r="K106" s="28"/>
      <c r="N106" s="37"/>
      <c r="O106" s="37"/>
    </row>
    <row r="107" spans="1:15" ht="15">
      <c r="A107" s="43">
        <f t="shared" si="4"/>
        <v>92</v>
      </c>
      <c r="B107" s="51" t="s">
        <v>187</v>
      </c>
      <c r="C107" s="51" t="s">
        <v>188</v>
      </c>
      <c r="D107" s="98">
        <v>44713</v>
      </c>
      <c r="E107" s="53" t="s">
        <v>21</v>
      </c>
      <c r="F107" s="54">
        <v>0.33100000000000002</v>
      </c>
      <c r="G107" s="96">
        <v>79.87</v>
      </c>
      <c r="H107" s="56">
        <f t="shared" si="5"/>
        <v>15.97</v>
      </c>
      <c r="J107" s="28"/>
      <c r="K107" s="28"/>
      <c r="N107" s="37">
        <v>51.526390322670004</v>
      </c>
      <c r="O107" s="37">
        <v>10.31</v>
      </c>
    </row>
    <row r="108" spans="1:15" ht="15">
      <c r="A108" s="43">
        <f t="shared" si="4"/>
        <v>93</v>
      </c>
      <c r="B108" s="51" t="s">
        <v>189</v>
      </c>
      <c r="C108" s="51" t="s">
        <v>190</v>
      </c>
      <c r="D108" s="98">
        <v>44713</v>
      </c>
      <c r="E108" s="53" t="s">
        <v>21</v>
      </c>
      <c r="F108" s="54">
        <v>0.20399999999999999</v>
      </c>
      <c r="G108" s="96">
        <v>39.56</v>
      </c>
      <c r="H108" s="56">
        <f t="shared" si="5"/>
        <v>7.91</v>
      </c>
      <c r="J108" s="28"/>
      <c r="K108" s="28"/>
      <c r="N108" s="37">
        <v>25.523315633909995</v>
      </c>
      <c r="O108" s="37">
        <v>5.0999999999999996</v>
      </c>
    </row>
    <row r="109" spans="1:15" ht="15">
      <c r="A109" s="43">
        <f t="shared" si="4"/>
        <v>94</v>
      </c>
      <c r="B109" s="51" t="s">
        <v>191</v>
      </c>
      <c r="C109" s="51" t="s">
        <v>192</v>
      </c>
      <c r="D109" s="98">
        <v>44713</v>
      </c>
      <c r="E109" s="53" t="s">
        <v>21</v>
      </c>
      <c r="F109" s="54">
        <v>0.20399999999999999</v>
      </c>
      <c r="G109" s="96">
        <v>44.39</v>
      </c>
      <c r="H109" s="56">
        <f t="shared" si="5"/>
        <v>8.8800000000000008</v>
      </c>
      <c r="J109" s="28"/>
      <c r="K109" s="28"/>
      <c r="N109" s="37">
        <v>28.636513417909999</v>
      </c>
      <c r="O109" s="37">
        <v>5.73</v>
      </c>
    </row>
    <row r="110" spans="1:15" ht="15">
      <c r="A110" s="43">
        <f t="shared" si="4"/>
        <v>95</v>
      </c>
      <c r="B110" s="51" t="s">
        <v>193</v>
      </c>
      <c r="C110" s="51" t="s">
        <v>194</v>
      </c>
      <c r="D110" s="98">
        <v>44713</v>
      </c>
      <c r="E110" s="53" t="s">
        <v>21</v>
      </c>
      <c r="F110" s="54">
        <v>0.20399999999999999</v>
      </c>
      <c r="G110" s="96">
        <v>49.01</v>
      </c>
      <c r="H110" s="56">
        <f t="shared" si="5"/>
        <v>9.8000000000000007</v>
      </c>
      <c r="J110" s="28"/>
      <c r="K110" s="28"/>
      <c r="N110" s="37">
        <v>31.618707572910004</v>
      </c>
      <c r="O110" s="37">
        <v>6.32</v>
      </c>
    </row>
    <row r="111" spans="1:15" ht="15">
      <c r="A111" s="43">
        <f t="shared" si="4"/>
        <v>96</v>
      </c>
      <c r="B111" s="51" t="s">
        <v>195</v>
      </c>
      <c r="C111" s="51" t="s">
        <v>196</v>
      </c>
      <c r="D111" s="98">
        <v>44713</v>
      </c>
      <c r="E111" s="53" t="s">
        <v>21</v>
      </c>
      <c r="F111" s="54">
        <v>0.39800000000000002</v>
      </c>
      <c r="G111" s="96">
        <v>77.36</v>
      </c>
      <c r="H111" s="56">
        <f t="shared" si="5"/>
        <v>15.47</v>
      </c>
      <c r="J111" s="28"/>
      <c r="K111" s="28"/>
      <c r="N111" s="37">
        <v>49.906565451669998</v>
      </c>
      <c r="O111" s="37">
        <v>9.98</v>
      </c>
    </row>
    <row r="112" spans="1:15" ht="15">
      <c r="A112" s="43">
        <f t="shared" si="4"/>
        <v>97</v>
      </c>
      <c r="B112" s="51" t="s">
        <v>197</v>
      </c>
      <c r="C112" s="51" t="s">
        <v>198</v>
      </c>
      <c r="D112" s="98">
        <v>44713</v>
      </c>
      <c r="E112" s="53" t="s">
        <v>21</v>
      </c>
      <c r="F112" s="54">
        <v>0.39800000000000002</v>
      </c>
      <c r="G112" s="96">
        <v>86.29</v>
      </c>
      <c r="H112" s="56">
        <f t="shared" si="5"/>
        <v>17.260000000000002</v>
      </c>
      <c r="J112" s="28"/>
      <c r="K112" s="28"/>
      <c r="N112" s="37">
        <v>55.67103955967</v>
      </c>
      <c r="O112" s="37">
        <v>11.13</v>
      </c>
    </row>
    <row r="113" spans="1:15" ht="15">
      <c r="A113" s="43">
        <f t="shared" si="4"/>
        <v>98</v>
      </c>
      <c r="B113" s="51" t="s">
        <v>199</v>
      </c>
      <c r="C113" s="51" t="s">
        <v>200</v>
      </c>
      <c r="D113" s="98">
        <v>44713</v>
      </c>
      <c r="E113" s="53" t="s">
        <v>21</v>
      </c>
      <c r="F113" s="54">
        <v>0.39800000000000002</v>
      </c>
      <c r="G113" s="96">
        <v>95.5</v>
      </c>
      <c r="H113" s="56">
        <f t="shared" si="5"/>
        <v>19.100000000000001</v>
      </c>
      <c r="J113" s="28"/>
      <c r="K113" s="28"/>
      <c r="N113" s="37">
        <v>61.613555607169999</v>
      </c>
      <c r="O113" s="37">
        <v>12.32</v>
      </c>
    </row>
    <row r="114" spans="1:15" ht="15">
      <c r="A114" s="43">
        <f t="shared" si="4"/>
        <v>99</v>
      </c>
      <c r="B114" s="51" t="s">
        <v>201</v>
      </c>
      <c r="C114" s="51" t="s">
        <v>202</v>
      </c>
      <c r="D114" s="98">
        <v>44713</v>
      </c>
      <c r="E114" s="53" t="s">
        <v>21</v>
      </c>
      <c r="F114" s="54">
        <v>0.40600000000000003</v>
      </c>
      <c r="G114" s="96">
        <v>78.84</v>
      </c>
      <c r="H114" s="56">
        <f t="shared" si="5"/>
        <v>15.77</v>
      </c>
      <c r="J114" s="28"/>
      <c r="K114" s="28"/>
      <c r="N114" s="37">
        <v>50.865251701670005</v>
      </c>
      <c r="O114" s="37">
        <v>10.17</v>
      </c>
    </row>
    <row r="115" spans="1:15" ht="15">
      <c r="A115" s="43">
        <f t="shared" si="4"/>
        <v>100</v>
      </c>
      <c r="B115" s="51" t="s">
        <v>203</v>
      </c>
      <c r="C115" s="51" t="s">
        <v>204</v>
      </c>
      <c r="D115" s="98">
        <v>44713</v>
      </c>
      <c r="E115" s="53" t="s">
        <v>21</v>
      </c>
      <c r="F115" s="54">
        <v>0.40600000000000003</v>
      </c>
      <c r="G115" s="96">
        <v>88.22</v>
      </c>
      <c r="H115" s="56">
        <f t="shared" si="5"/>
        <v>17.64</v>
      </c>
      <c r="J115" s="28"/>
      <c r="K115" s="28"/>
      <c r="N115" s="37">
        <v>56.919262977669995</v>
      </c>
      <c r="O115" s="37">
        <v>11.38</v>
      </c>
    </row>
    <row r="116" spans="1:15" ht="15">
      <c r="A116" s="43">
        <f t="shared" si="4"/>
        <v>101</v>
      </c>
      <c r="B116" s="51" t="s">
        <v>205</v>
      </c>
      <c r="C116" s="51" t="s">
        <v>206</v>
      </c>
      <c r="D116" s="98">
        <v>44713</v>
      </c>
      <c r="E116" s="53" t="s">
        <v>21</v>
      </c>
      <c r="F116" s="54">
        <v>0.40600000000000003</v>
      </c>
      <c r="G116" s="96">
        <v>103.78</v>
      </c>
      <c r="H116" s="56">
        <f t="shared" si="5"/>
        <v>20.76</v>
      </c>
      <c r="J116" s="28"/>
      <c r="K116" s="28"/>
      <c r="N116" s="37">
        <v>66.956386410670007</v>
      </c>
      <c r="O116" s="37">
        <v>13.39</v>
      </c>
    </row>
    <row r="117" spans="1:15" ht="15">
      <c r="A117" s="43">
        <f t="shared" si="4"/>
        <v>102</v>
      </c>
      <c r="B117" s="51" t="s">
        <v>207</v>
      </c>
      <c r="C117" s="51" t="s">
        <v>208</v>
      </c>
      <c r="D117" s="98">
        <v>44713</v>
      </c>
      <c r="E117" s="53" t="s">
        <v>21</v>
      </c>
      <c r="F117" s="54">
        <v>0.40600000000000003</v>
      </c>
      <c r="G117" s="96">
        <v>97.76</v>
      </c>
      <c r="H117" s="56">
        <f t="shared" si="5"/>
        <v>19.55</v>
      </c>
      <c r="J117" s="28"/>
      <c r="K117" s="28"/>
      <c r="N117" s="37">
        <v>63.071276835169989</v>
      </c>
      <c r="O117" s="37">
        <v>12.61</v>
      </c>
    </row>
    <row r="118" spans="1:15" ht="15">
      <c r="A118" s="43">
        <f t="shared" si="4"/>
        <v>103</v>
      </c>
      <c r="B118" s="51" t="s">
        <v>209</v>
      </c>
      <c r="C118" s="51" t="s">
        <v>210</v>
      </c>
      <c r="D118" s="98">
        <v>44713</v>
      </c>
      <c r="E118" s="53" t="s">
        <v>21</v>
      </c>
      <c r="F118" s="54">
        <v>0.54300000000000004</v>
      </c>
      <c r="G118" s="96">
        <v>102.73</v>
      </c>
      <c r="H118" s="56">
        <f t="shared" si="5"/>
        <v>20.55</v>
      </c>
      <c r="J118" s="28"/>
      <c r="K118" s="28"/>
      <c r="N118" s="37">
        <v>66.279003732920003</v>
      </c>
      <c r="O118" s="37">
        <v>13.26</v>
      </c>
    </row>
    <row r="119" spans="1:15" ht="15">
      <c r="A119" s="43">
        <f t="shared" si="4"/>
        <v>104</v>
      </c>
      <c r="B119" s="51" t="s">
        <v>211</v>
      </c>
      <c r="C119" s="51" t="s">
        <v>212</v>
      </c>
      <c r="D119" s="98">
        <v>44713</v>
      </c>
      <c r="E119" s="53" t="s">
        <v>21</v>
      </c>
      <c r="F119" s="54">
        <v>0.54300000000000004</v>
      </c>
      <c r="G119" s="96">
        <v>117.38</v>
      </c>
      <c r="H119" s="56">
        <f t="shared" si="5"/>
        <v>23.48</v>
      </c>
      <c r="J119" s="28"/>
      <c r="K119" s="28"/>
      <c r="N119" s="37">
        <v>75.726339010920015</v>
      </c>
      <c r="O119" s="37">
        <v>15.15</v>
      </c>
    </row>
    <row r="120" spans="1:15" ht="15">
      <c r="A120" s="43">
        <f t="shared" si="4"/>
        <v>105</v>
      </c>
      <c r="B120" s="51" t="s">
        <v>213</v>
      </c>
      <c r="C120" s="51" t="s">
        <v>214</v>
      </c>
      <c r="D120" s="98">
        <v>44713</v>
      </c>
      <c r="E120" s="53" t="s">
        <v>21</v>
      </c>
      <c r="F120" s="54">
        <v>0.54300000000000004</v>
      </c>
      <c r="G120" s="96">
        <v>138.21</v>
      </c>
      <c r="H120" s="56">
        <f t="shared" si="5"/>
        <v>27.64</v>
      </c>
      <c r="J120" s="28"/>
      <c r="K120" s="28"/>
      <c r="N120" s="37">
        <v>89.165570597419972</v>
      </c>
      <c r="O120" s="37">
        <v>17.829999999999998</v>
      </c>
    </row>
    <row r="121" spans="1:15" ht="15">
      <c r="A121" s="43">
        <f t="shared" si="4"/>
        <v>106</v>
      </c>
      <c r="B121" s="51" t="s">
        <v>215</v>
      </c>
      <c r="C121" s="51" t="s">
        <v>216</v>
      </c>
      <c r="D121" s="98">
        <v>44713</v>
      </c>
      <c r="E121" s="53" t="s">
        <v>21</v>
      </c>
      <c r="F121" s="54">
        <v>0.54300000000000004</v>
      </c>
      <c r="G121" s="96">
        <v>129.72</v>
      </c>
      <c r="H121" s="56">
        <f t="shared" si="5"/>
        <v>25.94</v>
      </c>
      <c r="J121" s="28"/>
      <c r="K121" s="28"/>
      <c r="N121" s="37">
        <v>83.691002864670011</v>
      </c>
      <c r="O121" s="37">
        <v>16.739999999999998</v>
      </c>
    </row>
    <row r="122" spans="1:15" ht="15">
      <c r="A122" s="43">
        <f t="shared" si="4"/>
        <v>107</v>
      </c>
      <c r="B122" s="51" t="s">
        <v>217</v>
      </c>
      <c r="C122" s="51" t="s">
        <v>218</v>
      </c>
      <c r="D122" s="98">
        <v>44713</v>
      </c>
      <c r="E122" s="53" t="s">
        <v>21</v>
      </c>
      <c r="F122" s="54">
        <v>0.67900000000000005</v>
      </c>
      <c r="G122" s="96">
        <v>131.49</v>
      </c>
      <c r="H122" s="56">
        <f t="shared" si="5"/>
        <v>26.3</v>
      </c>
      <c r="J122" s="28"/>
      <c r="K122" s="28"/>
      <c r="N122" s="37">
        <v>84.832518903330026</v>
      </c>
      <c r="O122" s="37">
        <v>16.97</v>
      </c>
    </row>
    <row r="123" spans="1:15" ht="15">
      <c r="A123" s="43">
        <f t="shared" si="4"/>
        <v>108</v>
      </c>
      <c r="B123" s="51" t="s">
        <v>219</v>
      </c>
      <c r="C123" s="51" t="s">
        <v>220</v>
      </c>
      <c r="D123" s="98">
        <v>44713</v>
      </c>
      <c r="E123" s="53" t="s">
        <v>21</v>
      </c>
      <c r="F123" s="54">
        <v>0.67900000000000005</v>
      </c>
      <c r="G123" s="96">
        <v>146.93</v>
      </c>
      <c r="H123" s="56">
        <f t="shared" si="5"/>
        <v>29.39</v>
      </c>
      <c r="J123" s="28"/>
      <c r="K123" s="28"/>
      <c r="N123" s="37">
        <v>94.791986037329991</v>
      </c>
      <c r="O123" s="37">
        <v>18.96</v>
      </c>
    </row>
    <row r="124" spans="1:15" ht="15">
      <c r="A124" s="43">
        <f t="shared" si="4"/>
        <v>109</v>
      </c>
      <c r="B124" s="51"/>
      <c r="C124" s="51" t="s">
        <v>986</v>
      </c>
      <c r="D124" s="98">
        <v>44713</v>
      </c>
      <c r="E124" s="53" t="s">
        <v>21</v>
      </c>
      <c r="F124" s="54">
        <v>0.67900000000000005</v>
      </c>
      <c r="G124" s="96">
        <v>185.15</v>
      </c>
      <c r="H124" s="56">
        <f t="shared" si="5"/>
        <v>37.03</v>
      </c>
      <c r="J124" s="28"/>
      <c r="K124" s="28"/>
      <c r="N124" s="37"/>
      <c r="O124" s="37"/>
    </row>
    <row r="125" spans="1:15" ht="15">
      <c r="A125" s="43">
        <f t="shared" si="4"/>
        <v>110</v>
      </c>
      <c r="B125" s="51" t="s">
        <v>221</v>
      </c>
      <c r="C125" s="51" t="s">
        <v>222</v>
      </c>
      <c r="D125" s="98">
        <v>44713</v>
      </c>
      <c r="E125" s="53" t="s">
        <v>21</v>
      </c>
      <c r="F125" s="54">
        <v>0.67900000000000005</v>
      </c>
      <c r="G125" s="96">
        <v>150.5</v>
      </c>
      <c r="H125" s="56">
        <f t="shared" si="5"/>
        <v>30.1</v>
      </c>
      <c r="J125" s="28"/>
      <c r="K125" s="28"/>
      <c r="N125" s="37">
        <v>97.098112661079995</v>
      </c>
      <c r="O125" s="37">
        <v>19.420000000000002</v>
      </c>
    </row>
    <row r="126" spans="1:15" ht="15">
      <c r="A126" s="43">
        <f t="shared" si="4"/>
        <v>111</v>
      </c>
      <c r="B126" s="51" t="s">
        <v>223</v>
      </c>
      <c r="C126" s="51" t="s">
        <v>224</v>
      </c>
      <c r="D126" s="98">
        <v>44713</v>
      </c>
      <c r="E126" s="53" t="s">
        <v>21</v>
      </c>
      <c r="F126" s="54">
        <v>0.81499999999999995</v>
      </c>
      <c r="G126" s="96">
        <v>157.06</v>
      </c>
      <c r="H126" s="56">
        <f t="shared" si="5"/>
        <v>31.41</v>
      </c>
      <c r="J126" s="28"/>
      <c r="K126" s="28"/>
      <c r="N126" s="37">
        <v>101.33018515332998</v>
      </c>
      <c r="O126" s="37">
        <v>20.27</v>
      </c>
    </row>
    <row r="127" spans="1:15" ht="15">
      <c r="A127" s="43">
        <f t="shared" si="4"/>
        <v>112</v>
      </c>
      <c r="B127" s="51" t="s">
        <v>225</v>
      </c>
      <c r="C127" s="51" t="s">
        <v>226</v>
      </c>
      <c r="D127" s="98">
        <v>44713</v>
      </c>
      <c r="E127" s="53" t="s">
        <v>21</v>
      </c>
      <c r="F127" s="54">
        <v>0.81499999999999995</v>
      </c>
      <c r="G127" s="96">
        <v>175</v>
      </c>
      <c r="H127" s="56">
        <f t="shared" si="5"/>
        <v>35</v>
      </c>
      <c r="J127" s="28"/>
      <c r="K127" s="28"/>
      <c r="N127" s="37">
        <v>112.90178414332998</v>
      </c>
      <c r="O127" s="37">
        <v>22.58</v>
      </c>
    </row>
    <row r="128" spans="1:15" ht="15">
      <c r="A128" s="43">
        <f t="shared" si="4"/>
        <v>113</v>
      </c>
      <c r="B128" s="51"/>
      <c r="C128" s="51" t="s">
        <v>987</v>
      </c>
      <c r="D128" s="98">
        <v>44713</v>
      </c>
      <c r="E128" s="53" t="s">
        <v>21</v>
      </c>
      <c r="F128" s="54">
        <v>0.81499999999999995</v>
      </c>
      <c r="G128" s="96">
        <v>234.59</v>
      </c>
      <c r="H128" s="56">
        <f t="shared" si="5"/>
        <v>46.92</v>
      </c>
      <c r="J128" s="28"/>
      <c r="K128" s="28"/>
      <c r="N128" s="37"/>
      <c r="O128" s="37"/>
    </row>
    <row r="129" spans="1:15" ht="15">
      <c r="A129" s="43">
        <f t="shared" si="4"/>
        <v>114</v>
      </c>
      <c r="B129" s="51" t="s">
        <v>227</v>
      </c>
      <c r="C129" s="51" t="s">
        <v>228</v>
      </c>
      <c r="D129" s="98">
        <v>44713</v>
      </c>
      <c r="E129" s="53" t="s">
        <v>21</v>
      </c>
      <c r="F129" s="54">
        <v>0.81499999999999995</v>
      </c>
      <c r="G129" s="96">
        <v>188.74</v>
      </c>
      <c r="H129" s="56">
        <f t="shared" si="5"/>
        <v>37.75</v>
      </c>
      <c r="J129" s="28"/>
      <c r="K129" s="28"/>
      <c r="N129" s="37">
        <v>121.76937353707997</v>
      </c>
      <c r="O129" s="37">
        <v>24.35</v>
      </c>
    </row>
    <row r="130" spans="1:15" ht="15">
      <c r="A130" s="43">
        <f t="shared" si="4"/>
        <v>115</v>
      </c>
      <c r="B130" s="51" t="s">
        <v>229</v>
      </c>
      <c r="C130" s="51" t="s">
        <v>230</v>
      </c>
      <c r="D130" s="98">
        <v>44713</v>
      </c>
      <c r="E130" s="53" t="s">
        <v>21</v>
      </c>
      <c r="F130" s="54">
        <v>0.14599999999999999</v>
      </c>
      <c r="G130" s="96">
        <v>28.71</v>
      </c>
      <c r="H130" s="56">
        <f t="shared" si="5"/>
        <v>5.74</v>
      </c>
      <c r="J130" s="28"/>
      <c r="K130" s="28"/>
      <c r="N130" s="37">
        <v>18.52174076084</v>
      </c>
      <c r="O130" s="37">
        <v>3.7</v>
      </c>
    </row>
    <row r="131" spans="1:15" ht="15">
      <c r="A131" s="43">
        <f t="shared" si="4"/>
        <v>116</v>
      </c>
      <c r="B131" s="51" t="s">
        <v>231</v>
      </c>
      <c r="C131" s="51" t="s">
        <v>232</v>
      </c>
      <c r="D131" s="98">
        <v>44713</v>
      </c>
      <c r="E131" s="53" t="s">
        <v>21</v>
      </c>
      <c r="F131" s="54">
        <v>0.14599999999999999</v>
      </c>
      <c r="G131" s="96">
        <v>32.06</v>
      </c>
      <c r="H131" s="56">
        <f t="shared" si="5"/>
        <v>6.41</v>
      </c>
      <c r="J131" s="28"/>
      <c r="K131" s="28"/>
      <c r="N131" s="37">
        <v>20.685794076839997</v>
      </c>
      <c r="O131" s="37">
        <v>4.1399999999999997</v>
      </c>
    </row>
    <row r="132" spans="1:15" ht="15">
      <c r="A132" s="43">
        <f t="shared" si="4"/>
        <v>117</v>
      </c>
      <c r="B132" s="51" t="s">
        <v>233</v>
      </c>
      <c r="C132" s="51" t="s">
        <v>234</v>
      </c>
      <c r="D132" s="98">
        <v>44713</v>
      </c>
      <c r="E132" s="53" t="s">
        <v>21</v>
      </c>
      <c r="F132" s="54">
        <v>0.14599999999999999</v>
      </c>
      <c r="G132" s="96">
        <v>35.71</v>
      </c>
      <c r="H132" s="56">
        <f t="shared" si="5"/>
        <v>7.14</v>
      </c>
      <c r="J132" s="28"/>
      <c r="K132" s="28"/>
      <c r="N132" s="37">
        <v>23.039129109339999</v>
      </c>
      <c r="O132" s="37">
        <v>4.6100000000000003</v>
      </c>
    </row>
    <row r="133" spans="1:15" ht="15">
      <c r="A133" s="43">
        <f t="shared" si="4"/>
        <v>118</v>
      </c>
      <c r="B133" s="51" t="s">
        <v>235</v>
      </c>
      <c r="C133" s="51" t="s">
        <v>236</v>
      </c>
      <c r="D133" s="98">
        <v>44713</v>
      </c>
      <c r="E133" s="53" t="s">
        <v>21</v>
      </c>
      <c r="F133" s="54">
        <v>0.19500000000000001</v>
      </c>
      <c r="G133" s="96">
        <v>37.93</v>
      </c>
      <c r="H133" s="56">
        <f t="shared" si="5"/>
        <v>7.59</v>
      </c>
      <c r="J133" s="28"/>
      <c r="K133" s="28"/>
      <c r="N133" s="37">
        <v>24.469944042089999</v>
      </c>
      <c r="O133" s="37">
        <v>4.8899999999999997</v>
      </c>
    </row>
    <row r="134" spans="1:15" ht="15">
      <c r="A134" s="43">
        <f t="shared" si="4"/>
        <v>119</v>
      </c>
      <c r="B134" s="51" t="s">
        <v>237</v>
      </c>
      <c r="C134" s="51" t="s">
        <v>238</v>
      </c>
      <c r="D134" s="98">
        <v>44713</v>
      </c>
      <c r="E134" s="53" t="s">
        <v>21</v>
      </c>
      <c r="F134" s="54">
        <v>0.19500000000000001</v>
      </c>
      <c r="G134" s="96">
        <v>42.5</v>
      </c>
      <c r="H134" s="56">
        <f t="shared" si="5"/>
        <v>8.5</v>
      </c>
      <c r="J134" s="28"/>
      <c r="K134" s="28"/>
      <c r="N134" s="37">
        <v>27.422412512090006</v>
      </c>
      <c r="O134" s="37">
        <v>5.48</v>
      </c>
    </row>
    <row r="135" spans="1:15" ht="15">
      <c r="A135" s="43">
        <f t="shared" si="4"/>
        <v>120</v>
      </c>
      <c r="B135" s="51" t="s">
        <v>239</v>
      </c>
      <c r="C135" s="51" t="s">
        <v>240</v>
      </c>
      <c r="D135" s="98">
        <v>44713</v>
      </c>
      <c r="E135" s="53" t="s">
        <v>21</v>
      </c>
      <c r="F135" s="54">
        <v>0.19500000000000001</v>
      </c>
      <c r="G135" s="96">
        <v>46.92</v>
      </c>
      <c r="H135" s="56">
        <f t="shared" si="5"/>
        <v>9.3800000000000008</v>
      </c>
      <c r="J135" s="28"/>
      <c r="K135" s="28"/>
      <c r="N135" s="37">
        <v>30.27392163084</v>
      </c>
      <c r="O135" s="37">
        <v>6.05</v>
      </c>
    </row>
    <row r="136" spans="1:15" ht="15">
      <c r="A136" s="43">
        <f t="shared" si="4"/>
        <v>121</v>
      </c>
      <c r="B136" s="51" t="s">
        <v>976</v>
      </c>
      <c r="C136" s="51" t="s">
        <v>977</v>
      </c>
      <c r="D136" s="98">
        <v>44713</v>
      </c>
      <c r="E136" s="53" t="s">
        <v>21</v>
      </c>
      <c r="F136" s="54">
        <v>0.19500000000000001</v>
      </c>
      <c r="G136" s="96">
        <v>51.48</v>
      </c>
      <c r="H136" s="56">
        <f t="shared" ref="H136" si="6">ROUND((G136*0.2),2)</f>
        <v>10.3</v>
      </c>
      <c r="J136" s="28"/>
      <c r="K136" s="28"/>
      <c r="N136" s="37">
        <v>33.21</v>
      </c>
      <c r="O136" s="37">
        <v>6.64</v>
      </c>
    </row>
    <row r="137" spans="1:15" ht="15">
      <c r="A137" s="43">
        <f t="shared" si="4"/>
        <v>122</v>
      </c>
      <c r="B137" s="51" t="s">
        <v>241</v>
      </c>
      <c r="C137" s="51" t="s">
        <v>242</v>
      </c>
      <c r="D137" s="98">
        <v>44713</v>
      </c>
      <c r="E137" s="53" t="s">
        <v>21</v>
      </c>
      <c r="F137" s="54">
        <v>0.24399999999999999</v>
      </c>
      <c r="G137" s="96">
        <v>47.12</v>
      </c>
      <c r="H137" s="56">
        <f t="shared" si="5"/>
        <v>9.42</v>
      </c>
      <c r="J137" s="28"/>
      <c r="K137" s="28"/>
      <c r="N137" s="37">
        <v>30.398147323339998</v>
      </c>
      <c r="O137" s="37">
        <v>6.08</v>
      </c>
    </row>
    <row r="138" spans="1:15" ht="15">
      <c r="A138" s="43">
        <f t="shared" si="4"/>
        <v>123</v>
      </c>
      <c r="B138" s="51" t="s">
        <v>243</v>
      </c>
      <c r="C138" s="51" t="s">
        <v>244</v>
      </c>
      <c r="D138" s="98">
        <v>44713</v>
      </c>
      <c r="E138" s="53" t="s">
        <v>21</v>
      </c>
      <c r="F138" s="54">
        <v>0.24399999999999999</v>
      </c>
      <c r="G138" s="96">
        <v>53.27</v>
      </c>
      <c r="H138" s="56">
        <f t="shared" si="5"/>
        <v>10.65</v>
      </c>
      <c r="J138" s="28"/>
      <c r="K138" s="28"/>
      <c r="N138" s="37">
        <v>34.369030947339994</v>
      </c>
      <c r="O138" s="37">
        <v>6.87</v>
      </c>
    </row>
    <row r="139" spans="1:15" ht="15">
      <c r="A139" s="43">
        <f t="shared" si="4"/>
        <v>124</v>
      </c>
      <c r="B139" s="51"/>
      <c r="C139" s="51" t="s">
        <v>988</v>
      </c>
      <c r="D139" s="98">
        <v>44713</v>
      </c>
      <c r="E139" s="53" t="s">
        <v>21</v>
      </c>
      <c r="F139" s="54">
        <v>0.24399999999999999</v>
      </c>
      <c r="G139" s="96">
        <v>70.260000000000005</v>
      </c>
      <c r="H139" s="56">
        <f t="shared" si="5"/>
        <v>14.05</v>
      </c>
      <c r="J139" s="28"/>
      <c r="K139" s="28"/>
      <c r="N139" s="37"/>
      <c r="O139" s="37"/>
    </row>
    <row r="140" spans="1:15" ht="15">
      <c r="A140" s="43">
        <f t="shared" si="4"/>
        <v>125</v>
      </c>
      <c r="B140" s="51" t="s">
        <v>245</v>
      </c>
      <c r="C140" s="51" t="s">
        <v>246</v>
      </c>
      <c r="D140" s="98">
        <v>44713</v>
      </c>
      <c r="E140" s="53" t="s">
        <v>21</v>
      </c>
      <c r="F140" s="54">
        <v>0.24399999999999999</v>
      </c>
      <c r="G140" s="96">
        <v>58.43</v>
      </c>
      <c r="H140" s="56">
        <f t="shared" si="5"/>
        <v>11.69</v>
      </c>
      <c r="J140" s="28"/>
      <c r="K140" s="28"/>
      <c r="N140" s="37">
        <v>37.698714152339996</v>
      </c>
      <c r="O140" s="37">
        <v>7.54</v>
      </c>
    </row>
    <row r="141" spans="1:15" ht="15">
      <c r="A141" s="43">
        <f t="shared" si="4"/>
        <v>126</v>
      </c>
      <c r="B141" s="51" t="s">
        <v>247</v>
      </c>
      <c r="C141" s="51" t="s">
        <v>248</v>
      </c>
      <c r="D141" s="98">
        <v>44713</v>
      </c>
      <c r="E141" s="53" t="s">
        <v>21</v>
      </c>
      <c r="F141" s="54">
        <v>0.29299999999999998</v>
      </c>
      <c r="G141" s="96">
        <v>57.5</v>
      </c>
      <c r="H141" s="56">
        <f t="shared" si="5"/>
        <v>11.5</v>
      </c>
      <c r="J141" s="28"/>
      <c r="K141" s="28"/>
      <c r="N141" s="37">
        <v>37.09755842042</v>
      </c>
      <c r="O141" s="37">
        <v>7.42</v>
      </c>
    </row>
    <row r="142" spans="1:15" ht="15">
      <c r="A142" s="43">
        <f t="shared" si="4"/>
        <v>127</v>
      </c>
      <c r="B142" s="51" t="s">
        <v>249</v>
      </c>
      <c r="C142" s="51" t="s">
        <v>250</v>
      </c>
      <c r="D142" s="98">
        <v>44713</v>
      </c>
      <c r="E142" s="53" t="s">
        <v>21</v>
      </c>
      <c r="F142" s="54">
        <v>0.29299999999999998</v>
      </c>
      <c r="G142" s="96">
        <v>64.260000000000005</v>
      </c>
      <c r="H142" s="56">
        <f t="shared" si="5"/>
        <v>12.85</v>
      </c>
      <c r="J142" s="28"/>
      <c r="K142" s="28"/>
      <c r="N142" s="37">
        <v>41.456857198420003</v>
      </c>
      <c r="O142" s="37">
        <v>8.2899999999999991</v>
      </c>
    </row>
    <row r="143" spans="1:15" ht="15">
      <c r="A143" s="43">
        <f t="shared" si="4"/>
        <v>128</v>
      </c>
      <c r="B143" s="79" t="s">
        <v>251</v>
      </c>
      <c r="C143" s="79" t="s">
        <v>252</v>
      </c>
      <c r="D143" s="98">
        <v>44713</v>
      </c>
      <c r="E143" s="80" t="s">
        <v>21</v>
      </c>
      <c r="F143" s="81">
        <v>0.29299999999999998</v>
      </c>
      <c r="G143" s="97">
        <v>71.069999999999993</v>
      </c>
      <c r="H143" s="56">
        <f t="shared" si="5"/>
        <v>14.21</v>
      </c>
      <c r="J143" s="28"/>
      <c r="K143" s="28"/>
      <c r="N143" s="37">
        <v>45.854714489669995</v>
      </c>
      <c r="O143" s="37">
        <v>9.17</v>
      </c>
    </row>
    <row r="144" spans="1:15" ht="15">
      <c r="A144" s="43">
        <f t="shared" si="4"/>
        <v>129</v>
      </c>
      <c r="B144" s="51"/>
      <c r="C144" s="82" t="s">
        <v>253</v>
      </c>
      <c r="D144" s="106">
        <v>44562</v>
      </c>
      <c r="E144" s="53" t="s">
        <v>254</v>
      </c>
      <c r="F144" s="54" t="s">
        <v>255</v>
      </c>
      <c r="G144" s="55">
        <v>444.88</v>
      </c>
      <c r="H144" s="56">
        <f t="shared" si="5"/>
        <v>88.98</v>
      </c>
      <c r="I144" s="19" t="s">
        <v>974</v>
      </c>
      <c r="J144" s="28" t="s">
        <v>975</v>
      </c>
      <c r="K144" s="28"/>
      <c r="N144" s="37">
        <v>350.73671633054403</v>
      </c>
      <c r="O144" s="37">
        <v>70.150000000000006</v>
      </c>
    </row>
    <row r="145" spans="1:15" ht="15">
      <c r="A145" s="43">
        <f t="shared" si="4"/>
        <v>130</v>
      </c>
      <c r="B145" s="83" t="s">
        <v>973</v>
      </c>
      <c r="C145" s="51" t="s">
        <v>257</v>
      </c>
      <c r="D145" s="106">
        <v>44562</v>
      </c>
      <c r="E145" s="53" t="s">
        <v>21</v>
      </c>
      <c r="F145" s="54">
        <v>0.02</v>
      </c>
      <c r="G145" s="55">
        <v>18.47</v>
      </c>
      <c r="H145" s="56">
        <f t="shared" si="5"/>
        <v>3.69</v>
      </c>
      <c r="I145" s="19" t="s">
        <v>973</v>
      </c>
      <c r="J145" s="41" t="s">
        <v>256</v>
      </c>
      <c r="K145" s="28"/>
      <c r="N145" s="37">
        <v>5.6049331135359992</v>
      </c>
      <c r="O145" s="37">
        <v>1.1200000000000001</v>
      </c>
    </row>
    <row r="146" spans="1:15" ht="15">
      <c r="A146" s="43">
        <f t="shared" ref="A146:A209" si="7">A145+1</f>
        <v>131</v>
      </c>
      <c r="B146" s="83"/>
      <c r="C146" s="51" t="s">
        <v>989</v>
      </c>
      <c r="D146" s="106">
        <v>44562</v>
      </c>
      <c r="E146" s="53" t="s">
        <v>21</v>
      </c>
      <c r="F146" s="54">
        <v>0.02</v>
      </c>
      <c r="G146" s="55">
        <v>24.84</v>
      </c>
      <c r="H146" s="56">
        <f t="shared" si="5"/>
        <v>4.97</v>
      </c>
      <c r="J146" s="41"/>
      <c r="K146" s="28"/>
      <c r="N146" s="37"/>
      <c r="O146" s="37"/>
    </row>
    <row r="147" spans="1:15" ht="15">
      <c r="A147" s="43">
        <f t="shared" si="7"/>
        <v>132</v>
      </c>
      <c r="B147" s="83"/>
      <c r="C147" s="51" t="s">
        <v>990</v>
      </c>
      <c r="D147" s="106">
        <v>44562</v>
      </c>
      <c r="E147" s="53" t="s">
        <v>21</v>
      </c>
      <c r="F147" s="54">
        <v>0.05</v>
      </c>
      <c r="G147" s="55">
        <v>36.82</v>
      </c>
      <c r="H147" s="56">
        <f t="shared" si="5"/>
        <v>7.36</v>
      </c>
      <c r="J147" s="41"/>
      <c r="K147" s="28"/>
      <c r="N147" s="37">
        <v>12.83418058382</v>
      </c>
      <c r="O147" s="37">
        <v>2.57</v>
      </c>
    </row>
    <row r="148" spans="1:15" ht="15">
      <c r="A148" s="43">
        <f t="shared" si="7"/>
        <v>133</v>
      </c>
      <c r="B148" s="51" t="s">
        <v>258</v>
      </c>
      <c r="C148" s="51" t="s">
        <v>259</v>
      </c>
      <c r="D148" s="52">
        <v>44682</v>
      </c>
      <c r="E148" s="53" t="s">
        <v>21</v>
      </c>
      <c r="F148" s="54">
        <v>0.60699999999999998</v>
      </c>
      <c r="G148" s="95">
        <v>289.2</v>
      </c>
      <c r="H148" s="56">
        <f t="shared" si="5"/>
        <v>57.84</v>
      </c>
      <c r="J148" s="28"/>
      <c r="K148" s="28"/>
      <c r="N148" s="37">
        <v>174.14959333431082</v>
      </c>
      <c r="O148" s="37">
        <v>34.83</v>
      </c>
    </row>
    <row r="149" spans="1:15" ht="15">
      <c r="A149" s="43">
        <f t="shared" si="7"/>
        <v>134</v>
      </c>
      <c r="B149" s="51" t="s">
        <v>260</v>
      </c>
      <c r="C149" s="51" t="s">
        <v>261</v>
      </c>
      <c r="D149" s="52">
        <v>44682</v>
      </c>
      <c r="E149" s="53" t="s">
        <v>21</v>
      </c>
      <c r="F149" s="54">
        <v>0.46400000000000002</v>
      </c>
      <c r="G149" s="55">
        <v>197.52</v>
      </c>
      <c r="H149" s="56">
        <f t="shared" ref="H149:H191" si="8">ROUND((G149*0.2),2)</f>
        <v>39.5</v>
      </c>
      <c r="J149" s="28"/>
      <c r="K149" s="28"/>
      <c r="N149" s="37">
        <v>121.95073779660919</v>
      </c>
      <c r="O149" s="37">
        <v>24.39</v>
      </c>
    </row>
    <row r="150" spans="1:15" ht="15">
      <c r="A150" s="43">
        <f t="shared" si="7"/>
        <v>135</v>
      </c>
      <c r="B150" s="51" t="s">
        <v>262</v>
      </c>
      <c r="C150" s="51" t="s">
        <v>263</v>
      </c>
      <c r="D150" s="52">
        <v>44682</v>
      </c>
      <c r="E150" s="53" t="s">
        <v>21</v>
      </c>
      <c r="F150" s="54">
        <v>0.53800000000000003</v>
      </c>
      <c r="G150" s="55">
        <v>229.49</v>
      </c>
      <c r="H150" s="56">
        <f t="shared" si="8"/>
        <v>45.9</v>
      </c>
      <c r="J150" s="28"/>
      <c r="K150" s="28"/>
      <c r="N150" s="37">
        <v>141.7457005067464</v>
      </c>
      <c r="O150" s="37">
        <v>28.35</v>
      </c>
    </row>
    <row r="151" spans="1:15" ht="15">
      <c r="A151" s="43">
        <f t="shared" si="7"/>
        <v>136</v>
      </c>
      <c r="B151" s="51" t="s">
        <v>264</v>
      </c>
      <c r="C151" s="51" t="s">
        <v>265</v>
      </c>
      <c r="D151" s="52">
        <v>44682</v>
      </c>
      <c r="E151" s="53" t="s">
        <v>21</v>
      </c>
      <c r="F151" s="54">
        <v>0.61299999999999999</v>
      </c>
      <c r="G151" s="55">
        <v>261.62</v>
      </c>
      <c r="H151" s="56">
        <f t="shared" si="8"/>
        <v>52.32</v>
      </c>
      <c r="J151" s="28"/>
      <c r="K151" s="28"/>
      <c r="N151" s="37">
        <v>161.61602654342141</v>
      </c>
      <c r="O151" s="37">
        <v>32.32</v>
      </c>
    </row>
    <row r="152" spans="1:15" ht="15">
      <c r="A152" s="43">
        <f t="shared" si="7"/>
        <v>137</v>
      </c>
      <c r="B152" s="51" t="s">
        <v>290</v>
      </c>
      <c r="C152" s="51" t="s">
        <v>291</v>
      </c>
      <c r="D152" s="52">
        <v>44682</v>
      </c>
      <c r="E152" s="53" t="s">
        <v>21</v>
      </c>
      <c r="F152" s="54">
        <v>0.72</v>
      </c>
      <c r="G152" s="55">
        <v>341.48</v>
      </c>
      <c r="H152" s="56">
        <f t="shared" ref="H152:H169" si="9">ROUND((G152*0.2),2)</f>
        <v>68.3</v>
      </c>
      <c r="J152" s="28"/>
      <c r="K152" s="28"/>
      <c r="N152" s="37">
        <v>216.8209706499</v>
      </c>
      <c r="O152" s="37">
        <v>43.36</v>
      </c>
    </row>
    <row r="153" spans="1:15" ht="15">
      <c r="A153" s="43">
        <f t="shared" si="7"/>
        <v>138</v>
      </c>
      <c r="B153" s="51"/>
      <c r="C153" s="51" t="s">
        <v>292</v>
      </c>
      <c r="D153" s="52">
        <v>44682</v>
      </c>
      <c r="E153" s="53" t="s">
        <v>21</v>
      </c>
      <c r="F153" s="54">
        <v>0.36</v>
      </c>
      <c r="G153" s="55">
        <v>169.35</v>
      </c>
      <c r="H153" s="56">
        <f t="shared" si="9"/>
        <v>33.869999999999997</v>
      </c>
      <c r="J153" s="28"/>
      <c r="K153" s="28"/>
      <c r="N153" s="37">
        <v>107.19595061114997</v>
      </c>
      <c r="O153" s="37">
        <v>21.44</v>
      </c>
    </row>
    <row r="154" spans="1:15" ht="15">
      <c r="A154" s="43">
        <f t="shared" si="7"/>
        <v>139</v>
      </c>
      <c r="B154" s="51" t="s">
        <v>295</v>
      </c>
      <c r="C154" s="51" t="s">
        <v>296</v>
      </c>
      <c r="D154" s="52">
        <v>44682</v>
      </c>
      <c r="E154" s="53" t="s">
        <v>21</v>
      </c>
      <c r="F154" s="54">
        <v>0.09</v>
      </c>
      <c r="G154" s="55">
        <v>42.49</v>
      </c>
      <c r="H154" s="56">
        <f t="shared" si="9"/>
        <v>8.5</v>
      </c>
      <c r="J154" s="28"/>
      <c r="K154" s="28"/>
      <c r="N154" s="37">
        <v>26.931836744049999</v>
      </c>
      <c r="O154" s="37">
        <v>5.39</v>
      </c>
    </row>
    <row r="155" spans="1:15" ht="15">
      <c r="A155" s="43">
        <f t="shared" si="7"/>
        <v>140</v>
      </c>
      <c r="B155" s="51" t="s">
        <v>293</v>
      </c>
      <c r="C155" s="51" t="s">
        <v>294</v>
      </c>
      <c r="D155" s="52">
        <v>44682</v>
      </c>
      <c r="E155" s="53" t="s">
        <v>21</v>
      </c>
      <c r="F155" s="54">
        <v>0.09</v>
      </c>
      <c r="G155" s="55">
        <v>47.33</v>
      </c>
      <c r="H155" s="56">
        <f t="shared" si="9"/>
        <v>9.4700000000000006</v>
      </c>
      <c r="J155" s="28"/>
      <c r="K155" s="28"/>
      <c r="N155" s="37">
        <v>30.7802458074</v>
      </c>
      <c r="O155" s="37">
        <v>6.16</v>
      </c>
    </row>
    <row r="156" spans="1:15" ht="15">
      <c r="A156" s="43">
        <f t="shared" si="7"/>
        <v>141</v>
      </c>
      <c r="B156" s="51" t="s">
        <v>287</v>
      </c>
      <c r="C156" s="51" t="s">
        <v>288</v>
      </c>
      <c r="D156" s="52">
        <v>44682</v>
      </c>
      <c r="E156" s="53" t="s">
        <v>21</v>
      </c>
      <c r="F156" s="54">
        <v>0.72</v>
      </c>
      <c r="G156" s="55">
        <v>352.28</v>
      </c>
      <c r="H156" s="56">
        <f t="shared" si="9"/>
        <v>70.459999999999994</v>
      </c>
      <c r="J156" s="28"/>
      <c r="K156" s="28"/>
      <c r="N156" s="37">
        <v>226.59724805975</v>
      </c>
      <c r="O156" s="37">
        <v>45.32</v>
      </c>
    </row>
    <row r="157" spans="1:15" ht="15">
      <c r="A157" s="43">
        <f t="shared" si="7"/>
        <v>142</v>
      </c>
      <c r="B157" s="51"/>
      <c r="C157" s="51" t="s">
        <v>289</v>
      </c>
      <c r="D157" s="52">
        <v>44682</v>
      </c>
      <c r="E157" s="53" t="s">
        <v>21</v>
      </c>
      <c r="F157" s="54">
        <v>0.36</v>
      </c>
      <c r="G157" s="55">
        <v>178.13</v>
      </c>
      <c r="H157" s="56">
        <f t="shared" si="9"/>
        <v>35.630000000000003</v>
      </c>
      <c r="J157" s="28"/>
      <c r="K157" s="28"/>
      <c r="N157" s="37">
        <v>116.55908931607496</v>
      </c>
      <c r="O157" s="37">
        <v>23.31</v>
      </c>
    </row>
    <row r="158" spans="1:15" ht="15">
      <c r="A158" s="43">
        <f t="shared" si="7"/>
        <v>143</v>
      </c>
      <c r="B158" s="51" t="s">
        <v>300</v>
      </c>
      <c r="C158" s="51" t="s">
        <v>301</v>
      </c>
      <c r="D158" s="52">
        <v>44682</v>
      </c>
      <c r="E158" s="53" t="s">
        <v>21</v>
      </c>
      <c r="F158" s="54">
        <v>0.9</v>
      </c>
      <c r="G158" s="55">
        <v>473.65</v>
      </c>
      <c r="H158" s="56">
        <f t="shared" si="9"/>
        <v>94.73</v>
      </c>
      <c r="J158" s="28"/>
      <c r="K158" s="28"/>
      <c r="N158" s="37">
        <v>306.42931272370004</v>
      </c>
      <c r="O158" s="37">
        <v>61.29</v>
      </c>
    </row>
    <row r="159" spans="1:15" ht="15">
      <c r="A159" s="43">
        <f t="shared" si="7"/>
        <v>144</v>
      </c>
      <c r="B159" s="51"/>
      <c r="C159" s="51" t="s">
        <v>302</v>
      </c>
      <c r="D159" s="52">
        <v>44682</v>
      </c>
      <c r="E159" s="53" t="s">
        <v>21</v>
      </c>
      <c r="F159" s="54">
        <v>0.45</v>
      </c>
      <c r="G159" s="55">
        <v>236.65</v>
      </c>
      <c r="H159" s="56">
        <f t="shared" si="9"/>
        <v>47.33</v>
      </c>
      <c r="J159" s="28"/>
      <c r="K159" s="28"/>
      <c r="N159" s="37">
        <v>153.03259682067494</v>
      </c>
      <c r="O159" s="37">
        <v>30.61</v>
      </c>
    </row>
    <row r="160" spans="1:15" ht="15">
      <c r="A160" s="43">
        <f t="shared" si="7"/>
        <v>145</v>
      </c>
      <c r="B160" s="51" t="s">
        <v>305</v>
      </c>
      <c r="C160" s="51" t="s">
        <v>306</v>
      </c>
      <c r="D160" s="52">
        <v>44682</v>
      </c>
      <c r="E160" s="53" t="s">
        <v>21</v>
      </c>
      <c r="F160" s="54">
        <v>0.11</v>
      </c>
      <c r="G160" s="55">
        <v>59.94</v>
      </c>
      <c r="H160" s="56">
        <f t="shared" si="9"/>
        <v>11.99</v>
      </c>
      <c r="J160" s="28"/>
      <c r="K160" s="28"/>
      <c r="N160" s="37">
        <v>38.965997692250006</v>
      </c>
      <c r="O160" s="37">
        <v>7.79</v>
      </c>
    </row>
    <row r="161" spans="1:15" ht="15">
      <c r="A161" s="43">
        <f t="shared" si="7"/>
        <v>146</v>
      </c>
      <c r="B161" s="51" t="s">
        <v>297</v>
      </c>
      <c r="C161" s="51" t="s">
        <v>298</v>
      </c>
      <c r="D161" s="52">
        <v>44682</v>
      </c>
      <c r="E161" s="53" t="s">
        <v>21</v>
      </c>
      <c r="F161" s="54">
        <v>0.9</v>
      </c>
      <c r="G161" s="55">
        <v>517.74</v>
      </c>
      <c r="H161" s="56">
        <f t="shared" si="9"/>
        <v>103.55</v>
      </c>
      <c r="J161" s="28"/>
      <c r="K161" s="28"/>
      <c r="N161" s="37">
        <v>338.07821726505006</v>
      </c>
      <c r="O161" s="37">
        <v>67.62</v>
      </c>
    </row>
    <row r="162" spans="1:15" ht="15">
      <c r="A162" s="43">
        <f t="shared" si="7"/>
        <v>147</v>
      </c>
      <c r="B162" s="51"/>
      <c r="C162" s="51" t="s">
        <v>299</v>
      </c>
      <c r="D162" s="52">
        <v>44682</v>
      </c>
      <c r="E162" s="53" t="s">
        <v>21</v>
      </c>
      <c r="F162" s="54">
        <v>0.45</v>
      </c>
      <c r="G162" s="55">
        <v>266.11</v>
      </c>
      <c r="H162" s="56">
        <f t="shared" si="9"/>
        <v>53.22</v>
      </c>
      <c r="J162" s="28"/>
      <c r="K162" s="28"/>
      <c r="N162" s="37">
        <v>174.40916642164999</v>
      </c>
      <c r="O162" s="37">
        <v>34.880000000000003</v>
      </c>
    </row>
    <row r="163" spans="1:15" ht="15">
      <c r="A163" s="43">
        <f t="shared" si="7"/>
        <v>148</v>
      </c>
      <c r="B163" s="51" t="s">
        <v>303</v>
      </c>
      <c r="C163" s="51" t="s">
        <v>304</v>
      </c>
      <c r="D163" s="52">
        <v>44682</v>
      </c>
      <c r="E163" s="53" t="s">
        <v>21</v>
      </c>
      <c r="F163" s="54">
        <v>0.11</v>
      </c>
      <c r="G163" s="55">
        <v>70.680000000000007</v>
      </c>
      <c r="H163" s="56">
        <f t="shared" si="9"/>
        <v>14.14</v>
      </c>
      <c r="J163" s="28"/>
      <c r="K163" s="28"/>
      <c r="N163" s="37">
        <v>46.471885851549992</v>
      </c>
      <c r="O163" s="37">
        <v>9.2899999999999991</v>
      </c>
    </row>
    <row r="164" spans="1:15" ht="15">
      <c r="A164" s="43">
        <f t="shared" si="7"/>
        <v>149</v>
      </c>
      <c r="B164" s="51" t="s">
        <v>310</v>
      </c>
      <c r="C164" s="51" t="s">
        <v>311</v>
      </c>
      <c r="D164" s="52">
        <v>44682</v>
      </c>
      <c r="E164" s="53" t="s">
        <v>21</v>
      </c>
      <c r="F164" s="54">
        <v>1.06</v>
      </c>
      <c r="G164" s="55">
        <v>556.17999999999995</v>
      </c>
      <c r="H164" s="56">
        <f t="shared" si="9"/>
        <v>111.24</v>
      </c>
      <c r="J164" s="28"/>
      <c r="K164" s="28"/>
      <c r="N164" s="37">
        <v>359.41923932850005</v>
      </c>
      <c r="O164" s="37">
        <v>71.88</v>
      </c>
    </row>
    <row r="165" spans="1:15" ht="15">
      <c r="A165" s="43">
        <f t="shared" si="7"/>
        <v>150</v>
      </c>
      <c r="B165" s="51"/>
      <c r="C165" s="51" t="s">
        <v>312</v>
      </c>
      <c r="D165" s="52">
        <v>44682</v>
      </c>
      <c r="E165" s="53" t="s">
        <v>21</v>
      </c>
      <c r="F165" s="54">
        <v>0.53</v>
      </c>
      <c r="G165" s="55">
        <v>281.29000000000002</v>
      </c>
      <c r="H165" s="56">
        <f t="shared" si="9"/>
        <v>56.26</v>
      </c>
      <c r="J165" s="28"/>
      <c r="K165" s="28"/>
      <c r="N165" s="37">
        <v>182.45049244752502</v>
      </c>
      <c r="O165" s="37">
        <v>36.49</v>
      </c>
    </row>
    <row r="166" spans="1:15" ht="15">
      <c r="A166" s="43">
        <f t="shared" si="7"/>
        <v>151</v>
      </c>
      <c r="B166" s="51" t="s">
        <v>315</v>
      </c>
      <c r="C166" s="51" t="s">
        <v>316</v>
      </c>
      <c r="D166" s="52">
        <v>44682</v>
      </c>
      <c r="E166" s="53" t="s">
        <v>21</v>
      </c>
      <c r="F166" s="54">
        <v>0.14000000000000001</v>
      </c>
      <c r="G166" s="55">
        <v>73.459999999999994</v>
      </c>
      <c r="H166" s="56">
        <f t="shared" si="9"/>
        <v>14.69</v>
      </c>
      <c r="J166" s="28"/>
      <c r="K166" s="28"/>
      <c r="N166" s="37">
        <v>47.505772341899998</v>
      </c>
      <c r="O166" s="37">
        <v>9.5</v>
      </c>
    </row>
    <row r="167" spans="1:15" ht="15">
      <c r="A167" s="43">
        <f t="shared" si="7"/>
        <v>152</v>
      </c>
      <c r="B167" s="51" t="s">
        <v>307</v>
      </c>
      <c r="C167" s="51" t="s">
        <v>308</v>
      </c>
      <c r="D167" s="52">
        <v>44682</v>
      </c>
      <c r="E167" s="53" t="s">
        <v>21</v>
      </c>
      <c r="F167" s="54">
        <v>1.06</v>
      </c>
      <c r="G167" s="55">
        <v>590.59</v>
      </c>
      <c r="H167" s="56">
        <f t="shared" si="9"/>
        <v>118.12</v>
      </c>
      <c r="J167" s="28"/>
      <c r="K167" s="28"/>
      <c r="N167" s="37">
        <v>388.11393638185001</v>
      </c>
      <c r="O167" s="37">
        <v>77.62</v>
      </c>
    </row>
    <row r="168" spans="1:15" ht="15">
      <c r="A168" s="43">
        <f t="shared" si="7"/>
        <v>153</v>
      </c>
      <c r="B168" s="51"/>
      <c r="C168" s="51" t="s">
        <v>309</v>
      </c>
      <c r="D168" s="52">
        <v>44682</v>
      </c>
      <c r="E168" s="53" t="s">
        <v>21</v>
      </c>
      <c r="F168" s="54">
        <v>0.53</v>
      </c>
      <c r="G168" s="55">
        <v>334.08</v>
      </c>
      <c r="H168" s="56">
        <f t="shared" si="9"/>
        <v>66.819999999999993</v>
      </c>
      <c r="J168" s="28"/>
      <c r="K168" s="28"/>
      <c r="N168" s="37">
        <v>219.27284097419999</v>
      </c>
      <c r="O168" s="37">
        <v>43.85</v>
      </c>
    </row>
    <row r="169" spans="1:15" ht="15">
      <c r="A169" s="43">
        <f t="shared" si="7"/>
        <v>154</v>
      </c>
      <c r="B169" s="51" t="s">
        <v>313</v>
      </c>
      <c r="C169" s="51" t="s">
        <v>314</v>
      </c>
      <c r="D169" s="52">
        <v>44682</v>
      </c>
      <c r="E169" s="53" t="s">
        <v>21</v>
      </c>
      <c r="F169" s="54">
        <v>0.14000000000000001</v>
      </c>
      <c r="G169" s="55">
        <v>77.349999999999994</v>
      </c>
      <c r="H169" s="56">
        <f t="shared" si="9"/>
        <v>15.47</v>
      </c>
      <c r="J169" s="28"/>
      <c r="K169" s="28"/>
      <c r="N169" s="37">
        <v>50.763996597199977</v>
      </c>
      <c r="O169" s="37">
        <v>10.15</v>
      </c>
    </row>
    <row r="170" spans="1:15" ht="15">
      <c r="A170" s="43">
        <f t="shared" si="7"/>
        <v>155</v>
      </c>
      <c r="B170" s="51" t="s">
        <v>266</v>
      </c>
      <c r="C170" s="51" t="s">
        <v>267</v>
      </c>
      <c r="D170" s="52">
        <v>44682</v>
      </c>
      <c r="E170" s="53" t="s">
        <v>21</v>
      </c>
      <c r="F170" s="54">
        <v>1.32</v>
      </c>
      <c r="G170" s="55">
        <v>714.04</v>
      </c>
      <c r="H170" s="56">
        <f t="shared" si="8"/>
        <v>142.81</v>
      </c>
      <c r="J170" s="28"/>
      <c r="K170" s="28"/>
      <c r="N170" s="37">
        <v>452.14993472500009</v>
      </c>
      <c r="O170" s="37">
        <v>90.43</v>
      </c>
    </row>
    <row r="171" spans="1:15" ht="15">
      <c r="A171" s="43">
        <f t="shared" si="7"/>
        <v>156</v>
      </c>
      <c r="B171" s="51" t="s">
        <v>268</v>
      </c>
      <c r="C171" s="51" t="s">
        <v>269</v>
      </c>
      <c r="D171" s="52">
        <v>44682</v>
      </c>
      <c r="E171" s="53" t="s">
        <v>21</v>
      </c>
      <c r="F171" s="54">
        <v>0.17</v>
      </c>
      <c r="G171" s="55">
        <v>93.74</v>
      </c>
      <c r="H171" s="56">
        <f t="shared" si="8"/>
        <v>18.75</v>
      </c>
      <c r="J171" s="28"/>
      <c r="K171" s="28"/>
      <c r="N171" s="37">
        <v>60.884052215899999</v>
      </c>
      <c r="O171" s="37">
        <v>12.18</v>
      </c>
    </row>
    <row r="172" spans="1:15" ht="15">
      <c r="A172" s="43">
        <f t="shared" si="7"/>
        <v>157</v>
      </c>
      <c r="B172" s="51" t="s">
        <v>270</v>
      </c>
      <c r="C172" s="51" t="s">
        <v>271</v>
      </c>
      <c r="D172" s="52">
        <v>44682</v>
      </c>
      <c r="E172" s="53" t="s">
        <v>21</v>
      </c>
      <c r="F172" s="54">
        <v>1.44</v>
      </c>
      <c r="G172" s="55">
        <v>832.9</v>
      </c>
      <c r="H172" s="56">
        <f t="shared" ref="H172:H177" si="10">ROUND((G172*0.2),2)</f>
        <v>166.58</v>
      </c>
      <c r="J172" s="28"/>
      <c r="K172" s="28"/>
      <c r="N172" s="37">
        <v>541.04453260189996</v>
      </c>
      <c r="O172" s="37">
        <v>108.21</v>
      </c>
    </row>
    <row r="173" spans="1:15" ht="15">
      <c r="A173" s="43">
        <f t="shared" si="7"/>
        <v>158</v>
      </c>
      <c r="B173" s="62"/>
      <c r="C173" s="51" t="s">
        <v>272</v>
      </c>
      <c r="D173" s="52">
        <v>44682</v>
      </c>
      <c r="E173" s="53" t="s">
        <v>21</v>
      </c>
      <c r="F173" s="54">
        <v>0.72</v>
      </c>
      <c r="G173" s="55">
        <v>424.44</v>
      </c>
      <c r="H173" s="56">
        <f t="shared" si="10"/>
        <v>84.89</v>
      </c>
      <c r="J173" s="28"/>
      <c r="K173" s="28"/>
      <c r="N173" s="37">
        <v>276.2922663009499</v>
      </c>
      <c r="O173" s="37">
        <v>55.26</v>
      </c>
    </row>
    <row r="174" spans="1:15" ht="15">
      <c r="A174" s="43">
        <f t="shared" si="7"/>
        <v>159</v>
      </c>
      <c r="B174" s="51" t="s">
        <v>273</v>
      </c>
      <c r="C174" s="51" t="s">
        <v>274</v>
      </c>
      <c r="D174" s="52">
        <v>44682</v>
      </c>
      <c r="E174" s="53" t="s">
        <v>21</v>
      </c>
      <c r="F174" s="54">
        <v>0.18</v>
      </c>
      <c r="G174" s="55">
        <v>106.98</v>
      </c>
      <c r="H174" s="56">
        <f t="shared" si="10"/>
        <v>21.4</v>
      </c>
      <c r="J174" s="28"/>
      <c r="K174" s="28"/>
      <c r="N174" s="37">
        <v>70.076720627599983</v>
      </c>
      <c r="O174" s="37">
        <v>14.02</v>
      </c>
    </row>
    <row r="175" spans="1:15" ht="15">
      <c r="A175" s="43">
        <f t="shared" si="7"/>
        <v>160</v>
      </c>
      <c r="B175" s="51" t="s">
        <v>275</v>
      </c>
      <c r="C175" s="51" t="s">
        <v>276</v>
      </c>
      <c r="D175" s="52">
        <v>44682</v>
      </c>
      <c r="E175" s="53" t="s">
        <v>21</v>
      </c>
      <c r="F175" s="54">
        <v>1.86</v>
      </c>
      <c r="G175" s="55">
        <v>996.96</v>
      </c>
      <c r="H175" s="56">
        <f t="shared" si="10"/>
        <v>199.39</v>
      </c>
      <c r="J175" s="28"/>
      <c r="K175" s="28"/>
      <c r="N175" s="37">
        <v>634.66577661184999</v>
      </c>
      <c r="O175" s="37">
        <v>126.93</v>
      </c>
    </row>
    <row r="176" spans="1:15" ht="15">
      <c r="A176" s="43">
        <f t="shared" si="7"/>
        <v>161</v>
      </c>
      <c r="B176" s="51"/>
      <c r="C176" s="51" t="s">
        <v>277</v>
      </c>
      <c r="D176" s="52">
        <v>44682</v>
      </c>
      <c r="E176" s="53" t="s">
        <v>21</v>
      </c>
      <c r="F176" s="54">
        <v>0.93</v>
      </c>
      <c r="G176" s="55">
        <v>517.46</v>
      </c>
      <c r="H176" s="56">
        <f t="shared" si="10"/>
        <v>103.49</v>
      </c>
      <c r="J176" s="28"/>
      <c r="K176" s="28"/>
      <c r="N176" s="37">
        <v>335.34093611132499</v>
      </c>
      <c r="O176" s="37">
        <v>67.069999999999993</v>
      </c>
    </row>
    <row r="177" spans="1:15" ht="15">
      <c r="A177" s="43">
        <f t="shared" si="7"/>
        <v>162</v>
      </c>
      <c r="B177" s="51" t="s">
        <v>980</v>
      </c>
      <c r="C177" s="51" t="s">
        <v>981</v>
      </c>
      <c r="D177" s="52">
        <v>44682</v>
      </c>
      <c r="E177" s="53" t="s">
        <v>21</v>
      </c>
      <c r="F177" s="54">
        <v>0.23</v>
      </c>
      <c r="G177" s="55">
        <v>124.07</v>
      </c>
      <c r="H177" s="56">
        <f t="shared" si="10"/>
        <v>24.81</v>
      </c>
      <c r="J177" s="28"/>
      <c r="K177" s="28"/>
      <c r="N177" s="37">
        <v>80.09</v>
      </c>
      <c r="O177" s="37">
        <v>16.02</v>
      </c>
    </row>
    <row r="178" spans="1:15" ht="15">
      <c r="A178" s="43">
        <f t="shared" si="7"/>
        <v>163</v>
      </c>
      <c r="B178" s="51" t="s">
        <v>278</v>
      </c>
      <c r="C178" s="51" t="s">
        <v>279</v>
      </c>
      <c r="D178" s="52">
        <v>44682</v>
      </c>
      <c r="E178" s="53" t="s">
        <v>21</v>
      </c>
      <c r="F178" s="54">
        <v>3</v>
      </c>
      <c r="G178" s="55">
        <v>1717.2</v>
      </c>
      <c r="H178" s="56">
        <f t="shared" si="8"/>
        <v>343.44</v>
      </c>
      <c r="J178" s="28"/>
      <c r="K178" s="28"/>
      <c r="N178" s="37">
        <v>1118.6264366057501</v>
      </c>
      <c r="O178" s="37">
        <v>223.73</v>
      </c>
    </row>
    <row r="179" spans="1:15" ht="15">
      <c r="A179" s="43">
        <f t="shared" si="7"/>
        <v>164</v>
      </c>
      <c r="B179" s="51" t="s">
        <v>280</v>
      </c>
      <c r="C179" s="51" t="s">
        <v>281</v>
      </c>
      <c r="D179" s="52">
        <v>44682</v>
      </c>
      <c r="E179" s="53" t="s">
        <v>21</v>
      </c>
      <c r="F179" s="54">
        <v>0.38</v>
      </c>
      <c r="G179" s="55">
        <v>219.07</v>
      </c>
      <c r="H179" s="56">
        <f t="shared" si="8"/>
        <v>43.81</v>
      </c>
      <c r="J179" s="28"/>
      <c r="K179" s="28"/>
      <c r="N179" s="37">
        <v>143.1258916264</v>
      </c>
      <c r="O179" s="37">
        <v>28.63</v>
      </c>
    </row>
    <row r="180" spans="1:15" ht="15">
      <c r="A180" s="43">
        <f t="shared" si="7"/>
        <v>165</v>
      </c>
      <c r="B180" s="51" t="s">
        <v>282</v>
      </c>
      <c r="C180" s="51" t="s">
        <v>283</v>
      </c>
      <c r="D180" s="52">
        <v>44682</v>
      </c>
      <c r="E180" s="53" t="s">
        <v>21</v>
      </c>
      <c r="F180" s="54">
        <v>2.84</v>
      </c>
      <c r="G180" s="55">
        <v>1682.46</v>
      </c>
      <c r="H180" s="56">
        <f t="shared" si="8"/>
        <v>336.49</v>
      </c>
      <c r="J180" s="28"/>
      <c r="K180" s="28"/>
      <c r="N180" s="37">
        <v>1094.4289324446497</v>
      </c>
      <c r="O180" s="37">
        <v>218.89</v>
      </c>
    </row>
    <row r="181" spans="1:15" ht="15">
      <c r="A181" s="43">
        <f t="shared" si="7"/>
        <v>166</v>
      </c>
      <c r="B181" s="51"/>
      <c r="C181" s="51" t="s">
        <v>284</v>
      </c>
      <c r="D181" s="52">
        <v>44682</v>
      </c>
      <c r="E181" s="53" t="s">
        <v>21</v>
      </c>
      <c r="F181" s="54">
        <v>1.42</v>
      </c>
      <c r="G181" s="55">
        <v>852.52</v>
      </c>
      <c r="H181" s="56">
        <f t="shared" si="8"/>
        <v>170.5</v>
      </c>
      <c r="J181" s="28"/>
      <c r="K181" s="28"/>
      <c r="N181" s="37">
        <v>554.00045384932491</v>
      </c>
      <c r="O181" s="37">
        <v>110.8</v>
      </c>
    </row>
    <row r="182" spans="1:15" ht="15">
      <c r="A182" s="43">
        <f t="shared" si="7"/>
        <v>167</v>
      </c>
      <c r="B182" s="51" t="s">
        <v>285</v>
      </c>
      <c r="C182" s="51" t="s">
        <v>286</v>
      </c>
      <c r="D182" s="52">
        <v>44682</v>
      </c>
      <c r="E182" s="53" t="s">
        <v>21</v>
      </c>
      <c r="F182" s="54">
        <v>0.36</v>
      </c>
      <c r="G182" s="55">
        <v>211.83</v>
      </c>
      <c r="H182" s="56">
        <f t="shared" si="8"/>
        <v>42.37</v>
      </c>
      <c r="J182" s="28"/>
      <c r="K182" s="28"/>
      <c r="N182" s="37">
        <v>137.82110296394998</v>
      </c>
      <c r="O182" s="37">
        <v>27.56</v>
      </c>
    </row>
    <row r="183" spans="1:15" ht="15">
      <c r="A183" s="43">
        <f t="shared" si="7"/>
        <v>168</v>
      </c>
      <c r="B183" s="51" t="s">
        <v>317</v>
      </c>
      <c r="C183" s="51" t="s">
        <v>318</v>
      </c>
      <c r="D183" s="105">
        <v>43833</v>
      </c>
      <c r="E183" s="53" t="s">
        <v>21</v>
      </c>
      <c r="F183" s="54">
        <v>5.0000000000000001E-3</v>
      </c>
      <c r="G183" s="55">
        <v>2.6418968034025228</v>
      </c>
      <c r="H183" s="56">
        <f t="shared" si="8"/>
        <v>0.53</v>
      </c>
      <c r="J183" s="28"/>
      <c r="K183" s="28"/>
      <c r="N183" s="37">
        <v>2.6418968034025228</v>
      </c>
      <c r="O183" s="37">
        <v>0.53</v>
      </c>
    </row>
    <row r="184" spans="1:15" ht="15">
      <c r="A184" s="43">
        <f t="shared" si="7"/>
        <v>169</v>
      </c>
      <c r="B184" s="51" t="s">
        <v>319</v>
      </c>
      <c r="C184" s="51" t="s">
        <v>320</v>
      </c>
      <c r="D184" s="105">
        <v>43833</v>
      </c>
      <c r="E184" s="53" t="s">
        <v>21</v>
      </c>
      <c r="F184" s="54">
        <v>1.4999999999999999E-2</v>
      </c>
      <c r="G184" s="55">
        <v>7.4442134632714403</v>
      </c>
      <c r="H184" s="56">
        <f t="shared" si="8"/>
        <v>1.49</v>
      </c>
      <c r="J184" s="28"/>
      <c r="K184" s="28"/>
      <c r="N184" s="37">
        <v>7.4442134632714403</v>
      </c>
      <c r="O184" s="37">
        <v>1.49</v>
      </c>
    </row>
    <row r="185" spans="1:15" ht="15">
      <c r="A185" s="43">
        <f t="shared" si="7"/>
        <v>170</v>
      </c>
      <c r="B185" s="51" t="s">
        <v>321</v>
      </c>
      <c r="C185" s="51" t="s">
        <v>322</v>
      </c>
      <c r="D185" s="105">
        <v>43833</v>
      </c>
      <c r="E185" s="53" t="s">
        <v>21</v>
      </c>
      <c r="F185" s="54">
        <v>0.04</v>
      </c>
      <c r="G185" s="55">
        <v>16.547484137981417</v>
      </c>
      <c r="H185" s="56">
        <f t="shared" si="8"/>
        <v>3.31</v>
      </c>
      <c r="J185" s="28"/>
      <c r="K185" s="28"/>
      <c r="N185" s="37">
        <v>16.547484137981417</v>
      </c>
      <c r="O185" s="37">
        <v>3.31</v>
      </c>
    </row>
    <row r="186" spans="1:15" ht="15">
      <c r="A186" s="43">
        <f t="shared" si="7"/>
        <v>171</v>
      </c>
      <c r="B186" s="51" t="s">
        <v>323</v>
      </c>
      <c r="C186" s="51" t="s">
        <v>324</v>
      </c>
      <c r="D186" s="105">
        <v>43833</v>
      </c>
      <c r="E186" s="53" t="s">
        <v>21</v>
      </c>
      <c r="F186" s="54">
        <v>0.05</v>
      </c>
      <c r="G186" s="55">
        <v>23.333613376587365</v>
      </c>
      <c r="H186" s="56">
        <f t="shared" si="8"/>
        <v>4.67</v>
      </c>
      <c r="J186" s="28"/>
      <c r="K186" s="28"/>
      <c r="N186" s="37">
        <v>23.333613376587365</v>
      </c>
      <c r="O186" s="37">
        <v>4.67</v>
      </c>
    </row>
    <row r="187" spans="1:15" ht="15">
      <c r="A187" s="43">
        <f t="shared" si="7"/>
        <v>172</v>
      </c>
      <c r="B187" s="51" t="s">
        <v>325</v>
      </c>
      <c r="C187" s="51" t="s">
        <v>326</v>
      </c>
      <c r="D187" s="105">
        <v>43833</v>
      </c>
      <c r="E187" s="53" t="s">
        <v>21</v>
      </c>
      <c r="F187" s="54">
        <v>0.02</v>
      </c>
      <c r="G187" s="55">
        <v>7.2426945830560019</v>
      </c>
      <c r="H187" s="56">
        <f t="shared" si="8"/>
        <v>1.45</v>
      </c>
      <c r="J187" s="28"/>
      <c r="K187" s="28"/>
      <c r="N187" s="37">
        <v>7.2426945830560019</v>
      </c>
      <c r="O187" s="37">
        <v>1.45</v>
      </c>
    </row>
    <row r="188" spans="1:15" ht="15">
      <c r="A188" s="43">
        <f t="shared" si="7"/>
        <v>173</v>
      </c>
      <c r="B188" s="51"/>
      <c r="C188" s="51" t="s">
        <v>327</v>
      </c>
      <c r="D188" s="105">
        <v>43833</v>
      </c>
      <c r="E188" s="53" t="s">
        <v>21</v>
      </c>
      <c r="F188" s="54">
        <v>0.02</v>
      </c>
      <c r="G188" s="55">
        <v>16.810250558970999</v>
      </c>
      <c r="H188" s="56">
        <f t="shared" si="8"/>
        <v>3.36</v>
      </c>
      <c r="J188" s="28"/>
      <c r="K188" s="28"/>
      <c r="N188" s="37">
        <v>16.810250558970999</v>
      </c>
      <c r="O188" s="37">
        <v>3.36</v>
      </c>
    </row>
    <row r="189" spans="1:15" ht="15">
      <c r="A189" s="43">
        <f t="shared" si="7"/>
        <v>174</v>
      </c>
      <c r="B189" s="51" t="s">
        <v>328</v>
      </c>
      <c r="C189" s="51" t="s">
        <v>329</v>
      </c>
      <c r="D189" s="105">
        <v>43833</v>
      </c>
      <c r="E189" s="53" t="s">
        <v>21</v>
      </c>
      <c r="F189" s="54">
        <v>1.7000000000000001E-2</v>
      </c>
      <c r="G189" s="55">
        <v>6.3559535625994412</v>
      </c>
      <c r="H189" s="56">
        <f t="shared" si="8"/>
        <v>1.27</v>
      </c>
      <c r="J189" s="28"/>
      <c r="K189" s="28"/>
      <c r="N189" s="37">
        <v>6.3559535625994412</v>
      </c>
      <c r="O189" s="37">
        <v>1.27</v>
      </c>
    </row>
    <row r="190" spans="1:15" ht="15">
      <c r="A190" s="43">
        <f t="shared" si="7"/>
        <v>175</v>
      </c>
      <c r="B190" s="51" t="s">
        <v>330</v>
      </c>
      <c r="C190" s="51" t="s">
        <v>331</v>
      </c>
      <c r="D190" s="105">
        <v>43833</v>
      </c>
      <c r="E190" s="53" t="s">
        <v>21</v>
      </c>
      <c r="F190" s="54">
        <v>2.7E-2</v>
      </c>
      <c r="G190" s="55">
        <v>9.5279783063736012</v>
      </c>
      <c r="H190" s="56">
        <f t="shared" si="8"/>
        <v>1.91</v>
      </c>
      <c r="J190" s="28"/>
      <c r="K190" s="28"/>
      <c r="N190" s="37">
        <v>9.5279783063736012</v>
      </c>
      <c r="O190" s="37">
        <v>1.91</v>
      </c>
    </row>
    <row r="191" spans="1:15" ht="15">
      <c r="A191" s="43">
        <f t="shared" si="7"/>
        <v>176</v>
      </c>
      <c r="B191" s="51" t="s">
        <v>332</v>
      </c>
      <c r="C191" s="51" t="s">
        <v>333</v>
      </c>
      <c r="D191" s="105">
        <v>43833</v>
      </c>
      <c r="E191" s="53" t="s">
        <v>21</v>
      </c>
      <c r="F191" s="54">
        <v>3.5000000000000003E-2</v>
      </c>
      <c r="G191" s="55">
        <v>11.303621445072165</v>
      </c>
      <c r="H191" s="56">
        <f t="shared" si="8"/>
        <v>2.2599999999999998</v>
      </c>
      <c r="J191" s="28"/>
      <c r="K191" s="28"/>
      <c r="N191" s="37">
        <v>11.303621445072165</v>
      </c>
      <c r="O191" s="37">
        <v>2.2599999999999998</v>
      </c>
    </row>
    <row r="192" spans="1:15" ht="15">
      <c r="A192" s="43">
        <f t="shared" si="7"/>
        <v>177</v>
      </c>
      <c r="B192" s="51" t="s">
        <v>334</v>
      </c>
      <c r="C192" s="51" t="s">
        <v>335</v>
      </c>
      <c r="D192" s="105">
        <v>43833</v>
      </c>
      <c r="E192" s="53" t="s">
        <v>21</v>
      </c>
      <c r="F192" s="54">
        <v>0.05</v>
      </c>
      <c r="G192" s="55">
        <v>15.970449454072664</v>
      </c>
      <c r="H192" s="56">
        <f t="shared" ref="H192:H257" si="11">ROUND((G192*0.2),2)</f>
        <v>3.19</v>
      </c>
      <c r="J192" s="28"/>
      <c r="K192" s="28"/>
      <c r="N192" s="37">
        <v>15.970449454072664</v>
      </c>
      <c r="O192" s="37">
        <v>3.19</v>
      </c>
    </row>
    <row r="193" spans="1:15" ht="15">
      <c r="A193" s="43">
        <f t="shared" si="7"/>
        <v>178</v>
      </c>
      <c r="B193" s="51" t="s">
        <v>336</v>
      </c>
      <c r="C193" s="51" t="s">
        <v>337</v>
      </c>
      <c r="D193" s="106">
        <v>44562</v>
      </c>
      <c r="E193" s="53" t="s">
        <v>21</v>
      </c>
      <c r="F193" s="54">
        <v>7.9000000000000001E-2</v>
      </c>
      <c r="G193" s="55">
        <v>40.72</v>
      </c>
      <c r="H193" s="56">
        <f t="shared" si="11"/>
        <v>8.14</v>
      </c>
      <c r="J193" s="28"/>
      <c r="K193" s="28"/>
      <c r="N193" s="37">
        <v>24.88</v>
      </c>
      <c r="O193" s="37">
        <v>4.9800000000000004</v>
      </c>
    </row>
    <row r="194" spans="1:15" ht="15.75">
      <c r="A194" s="43">
        <f t="shared" si="7"/>
        <v>179</v>
      </c>
      <c r="B194" s="51"/>
      <c r="C194" s="84" t="s">
        <v>991</v>
      </c>
      <c r="D194" s="106">
        <v>44562</v>
      </c>
      <c r="E194" s="53" t="s">
        <v>21</v>
      </c>
      <c r="F194" s="54">
        <v>7.9000000000000001E-2</v>
      </c>
      <c r="G194" s="55">
        <v>50.54</v>
      </c>
      <c r="H194" s="56">
        <f t="shared" si="11"/>
        <v>10.11</v>
      </c>
      <c r="J194" s="28"/>
      <c r="K194" s="28"/>
      <c r="N194" s="37"/>
      <c r="O194" s="37"/>
    </row>
    <row r="195" spans="1:15" ht="15">
      <c r="A195" s="43">
        <f t="shared" si="7"/>
        <v>180</v>
      </c>
      <c r="B195" s="51" t="s">
        <v>338</v>
      </c>
      <c r="C195" s="51" t="s">
        <v>339</v>
      </c>
      <c r="D195" s="106">
        <v>44562</v>
      </c>
      <c r="E195" s="53" t="s">
        <v>21</v>
      </c>
      <c r="F195" s="54">
        <v>8.8999999999999996E-2</v>
      </c>
      <c r="G195" s="55">
        <v>44.75</v>
      </c>
      <c r="H195" s="56">
        <f t="shared" si="11"/>
        <v>8.9499999999999993</v>
      </c>
      <c r="J195" s="28"/>
      <c r="K195" s="28"/>
      <c r="N195" s="37">
        <v>26.87</v>
      </c>
      <c r="O195" s="37">
        <v>5.37</v>
      </c>
    </row>
    <row r="196" spans="1:15" ht="15.75">
      <c r="A196" s="43">
        <f t="shared" si="7"/>
        <v>181</v>
      </c>
      <c r="B196" s="51"/>
      <c r="C196" s="85" t="s">
        <v>982</v>
      </c>
      <c r="D196" s="106">
        <v>44562</v>
      </c>
      <c r="E196" s="53" t="s">
        <v>21</v>
      </c>
      <c r="F196" s="54">
        <v>8.8999999999999996E-2</v>
      </c>
      <c r="G196" s="55">
        <v>45.39</v>
      </c>
      <c r="H196" s="56">
        <f t="shared" si="11"/>
        <v>9.08</v>
      </c>
      <c r="J196" s="28"/>
      <c r="K196" s="28"/>
      <c r="N196" s="37">
        <v>33.42</v>
      </c>
      <c r="O196" s="37">
        <v>6.68</v>
      </c>
    </row>
    <row r="197" spans="1:15" ht="15">
      <c r="A197" s="43">
        <f t="shared" si="7"/>
        <v>182</v>
      </c>
      <c r="B197" s="51" t="s">
        <v>340</v>
      </c>
      <c r="C197" s="51" t="s">
        <v>341</v>
      </c>
      <c r="D197" s="106">
        <v>44562</v>
      </c>
      <c r="E197" s="53" t="s">
        <v>21</v>
      </c>
      <c r="F197" s="54">
        <v>9.6000000000000002E-2</v>
      </c>
      <c r="G197" s="55">
        <v>49.43</v>
      </c>
      <c r="H197" s="56">
        <f t="shared" si="11"/>
        <v>9.89</v>
      </c>
      <c r="J197" s="28"/>
      <c r="K197" s="28"/>
      <c r="N197" s="37">
        <v>31</v>
      </c>
      <c r="O197" s="37">
        <v>6.2</v>
      </c>
    </row>
    <row r="198" spans="1:15" ht="15.75">
      <c r="A198" s="43">
        <f t="shared" si="7"/>
        <v>183</v>
      </c>
      <c r="B198" s="51"/>
      <c r="C198" s="85" t="s">
        <v>983</v>
      </c>
      <c r="D198" s="106">
        <v>44562</v>
      </c>
      <c r="E198" s="53" t="s">
        <v>21</v>
      </c>
      <c r="F198" s="54">
        <v>9.6000000000000002E-2</v>
      </c>
      <c r="G198" s="55">
        <v>56.75</v>
      </c>
      <c r="H198" s="56">
        <f t="shared" si="11"/>
        <v>11.35</v>
      </c>
      <c r="J198" s="28"/>
      <c r="K198" s="28"/>
      <c r="N198" s="37">
        <v>37.4</v>
      </c>
      <c r="O198" s="37">
        <v>7.48</v>
      </c>
    </row>
    <row r="199" spans="1:15" ht="15">
      <c r="A199" s="43">
        <f t="shared" si="7"/>
        <v>184</v>
      </c>
      <c r="B199" s="51" t="s">
        <v>342</v>
      </c>
      <c r="C199" s="51" t="s">
        <v>343</v>
      </c>
      <c r="D199" s="106">
        <v>44562</v>
      </c>
      <c r="E199" s="53" t="s">
        <v>21</v>
      </c>
      <c r="F199" s="54">
        <v>0.10299999999999999</v>
      </c>
      <c r="G199" s="55">
        <v>62.01</v>
      </c>
      <c r="H199" s="56">
        <f t="shared" si="11"/>
        <v>12.4</v>
      </c>
      <c r="J199" s="28"/>
      <c r="K199" s="28"/>
      <c r="N199" s="37">
        <v>39.36</v>
      </c>
      <c r="O199" s="37">
        <v>7.87</v>
      </c>
    </row>
    <row r="200" spans="1:15" ht="15.75">
      <c r="A200" s="43">
        <f t="shared" si="7"/>
        <v>185</v>
      </c>
      <c r="B200" s="51"/>
      <c r="C200" s="85" t="s">
        <v>984</v>
      </c>
      <c r="D200" s="106">
        <v>44562</v>
      </c>
      <c r="E200" s="53" t="s">
        <v>21</v>
      </c>
      <c r="F200" s="54">
        <v>0.10299999999999999</v>
      </c>
      <c r="G200" s="55">
        <v>72.930000000000007</v>
      </c>
      <c r="H200" s="56">
        <f t="shared" si="11"/>
        <v>14.59</v>
      </c>
      <c r="J200" s="28"/>
      <c r="K200" s="28"/>
      <c r="N200" s="37">
        <v>47.05</v>
      </c>
      <c r="O200" s="37">
        <v>9.41</v>
      </c>
    </row>
    <row r="201" spans="1:15" ht="15">
      <c r="A201" s="43">
        <f t="shared" si="7"/>
        <v>186</v>
      </c>
      <c r="B201" s="51" t="s">
        <v>344</v>
      </c>
      <c r="C201" s="51" t="s">
        <v>345</v>
      </c>
      <c r="D201" s="106">
        <v>44562</v>
      </c>
      <c r="E201" s="53" t="s">
        <v>21</v>
      </c>
      <c r="F201" s="54">
        <v>0.104</v>
      </c>
      <c r="G201" s="55">
        <v>50.8</v>
      </c>
      <c r="H201" s="56">
        <f t="shared" si="11"/>
        <v>10.16</v>
      </c>
      <c r="J201" s="28"/>
      <c r="K201" s="28"/>
      <c r="N201" s="37">
        <v>34.049999999999997</v>
      </c>
      <c r="O201" s="37">
        <v>6.81</v>
      </c>
    </row>
    <row r="202" spans="1:15" ht="15">
      <c r="A202" s="43">
        <f t="shared" si="7"/>
        <v>187</v>
      </c>
      <c r="B202" s="51" t="s">
        <v>346</v>
      </c>
      <c r="C202" s="51" t="s">
        <v>347</v>
      </c>
      <c r="D202" s="106">
        <v>44562</v>
      </c>
      <c r="E202" s="53" t="s">
        <v>21</v>
      </c>
      <c r="F202" s="54">
        <v>0.154</v>
      </c>
      <c r="G202" s="55">
        <v>86.82</v>
      </c>
      <c r="H202" s="56">
        <f t="shared" si="11"/>
        <v>17.36</v>
      </c>
      <c r="J202" s="28"/>
      <c r="K202" s="28"/>
      <c r="N202" s="37">
        <v>54.46</v>
      </c>
      <c r="O202" s="37">
        <v>10.89</v>
      </c>
    </row>
    <row r="203" spans="1:15" ht="15">
      <c r="A203" s="43">
        <f t="shared" si="7"/>
        <v>188</v>
      </c>
      <c r="B203" s="51" t="s">
        <v>348</v>
      </c>
      <c r="C203" s="51" t="s">
        <v>349</v>
      </c>
      <c r="D203" s="106">
        <v>44562</v>
      </c>
      <c r="E203" s="53" t="s">
        <v>21</v>
      </c>
      <c r="F203" s="54">
        <v>0.16700000000000001</v>
      </c>
      <c r="G203" s="55">
        <v>100.05</v>
      </c>
      <c r="H203" s="56">
        <f t="shared" si="11"/>
        <v>20.010000000000002</v>
      </c>
      <c r="J203" s="28"/>
      <c r="K203" s="28"/>
      <c r="N203" s="37">
        <v>61.57</v>
      </c>
      <c r="O203" s="37">
        <v>12.31</v>
      </c>
    </row>
    <row r="204" spans="1:15" ht="15">
      <c r="A204" s="43">
        <f t="shared" si="7"/>
        <v>189</v>
      </c>
      <c r="B204" s="51" t="s">
        <v>350</v>
      </c>
      <c r="C204" s="51" t="s">
        <v>351</v>
      </c>
      <c r="D204" s="106">
        <v>44562</v>
      </c>
      <c r="E204" s="53" t="s">
        <v>21</v>
      </c>
      <c r="F204" s="54">
        <v>0.04</v>
      </c>
      <c r="G204" s="55">
        <v>18.690000000000001</v>
      </c>
      <c r="H204" s="56">
        <f t="shared" si="11"/>
        <v>3.74</v>
      </c>
      <c r="J204" s="28"/>
      <c r="K204" s="28"/>
      <c r="N204" s="37">
        <v>12.09</v>
      </c>
      <c r="O204" s="37">
        <v>2.42</v>
      </c>
    </row>
    <row r="205" spans="1:15" ht="15">
      <c r="A205" s="43">
        <f t="shared" si="7"/>
        <v>190</v>
      </c>
      <c r="B205" s="51" t="s">
        <v>352</v>
      </c>
      <c r="C205" s="51" t="s">
        <v>353</v>
      </c>
      <c r="D205" s="106">
        <v>44562</v>
      </c>
      <c r="E205" s="53" t="s">
        <v>21</v>
      </c>
      <c r="F205" s="54">
        <v>4.9000000000000002E-2</v>
      </c>
      <c r="G205" s="55">
        <v>22.73</v>
      </c>
      <c r="H205" s="56">
        <f t="shared" si="11"/>
        <v>4.55</v>
      </c>
      <c r="J205" s="28"/>
      <c r="K205" s="28"/>
      <c r="N205" s="37">
        <v>14.72</v>
      </c>
      <c r="O205" s="37">
        <v>2.94</v>
      </c>
    </row>
    <row r="206" spans="1:15" ht="15">
      <c r="A206" s="43">
        <f t="shared" si="7"/>
        <v>191</v>
      </c>
      <c r="B206" s="51" t="s">
        <v>354</v>
      </c>
      <c r="C206" s="51" t="s">
        <v>355</v>
      </c>
      <c r="D206" s="106">
        <v>44562</v>
      </c>
      <c r="E206" s="53" t="s">
        <v>21</v>
      </c>
      <c r="F206" s="54">
        <v>1.0999999999999999E-2</v>
      </c>
      <c r="G206" s="55">
        <v>5.9</v>
      </c>
      <c r="H206" s="56">
        <f t="shared" si="11"/>
        <v>1.18</v>
      </c>
      <c r="J206" s="28"/>
      <c r="K206" s="28"/>
      <c r="N206" s="37">
        <v>3.35</v>
      </c>
      <c r="O206" s="37">
        <v>0.67</v>
      </c>
    </row>
    <row r="207" spans="1:15" ht="15">
      <c r="A207" s="43">
        <f t="shared" si="7"/>
        <v>192</v>
      </c>
      <c r="B207" s="51"/>
      <c r="C207" s="51" t="s">
        <v>992</v>
      </c>
      <c r="D207" s="106">
        <v>44562</v>
      </c>
      <c r="E207" s="53" t="s">
        <v>21</v>
      </c>
      <c r="F207" s="54">
        <v>0.11</v>
      </c>
      <c r="G207" s="55">
        <v>7.17</v>
      </c>
      <c r="H207" s="56">
        <f t="shared" si="11"/>
        <v>1.43</v>
      </c>
      <c r="J207" s="28"/>
      <c r="K207" s="28"/>
      <c r="N207" s="37"/>
      <c r="O207" s="37"/>
    </row>
    <row r="208" spans="1:15" ht="15">
      <c r="A208" s="43">
        <f t="shared" si="7"/>
        <v>193</v>
      </c>
      <c r="B208" s="51" t="s">
        <v>356</v>
      </c>
      <c r="C208" s="51" t="s">
        <v>357</v>
      </c>
      <c r="D208" s="106">
        <v>44562</v>
      </c>
      <c r="E208" s="53" t="s">
        <v>21</v>
      </c>
      <c r="F208" s="54">
        <v>1.4E-2</v>
      </c>
      <c r="G208" s="55">
        <v>8.0129999999999999</v>
      </c>
      <c r="H208" s="56">
        <f t="shared" si="11"/>
        <v>1.6</v>
      </c>
      <c r="J208" s="28"/>
      <c r="K208" s="28"/>
      <c r="N208" s="37">
        <v>4.3099999999999996</v>
      </c>
      <c r="O208" s="37">
        <v>0.86</v>
      </c>
    </row>
    <row r="209" spans="1:15" ht="15">
      <c r="A209" s="43">
        <f t="shared" si="7"/>
        <v>194</v>
      </c>
      <c r="B209" s="51"/>
      <c r="C209" s="51" t="s">
        <v>993</v>
      </c>
      <c r="D209" s="106">
        <v>44562</v>
      </c>
      <c r="E209" s="53" t="s">
        <v>21</v>
      </c>
      <c r="F209" s="54">
        <v>1.4E-2</v>
      </c>
      <c r="G209" s="55">
        <v>9.81</v>
      </c>
      <c r="H209" s="56">
        <f t="shared" si="11"/>
        <v>1.96</v>
      </c>
      <c r="J209" s="28"/>
      <c r="K209" s="28"/>
      <c r="N209" s="37"/>
      <c r="O209" s="37"/>
    </row>
    <row r="210" spans="1:15" ht="15">
      <c r="A210" s="43">
        <f t="shared" ref="A210:A273" si="12">A209+1</f>
        <v>195</v>
      </c>
      <c r="B210" s="51" t="s">
        <v>358</v>
      </c>
      <c r="C210" s="51" t="s">
        <v>359</v>
      </c>
      <c r="D210" s="106">
        <v>44562</v>
      </c>
      <c r="E210" s="53" t="s">
        <v>21</v>
      </c>
      <c r="F210" s="54">
        <v>1.7000000000000001E-2</v>
      </c>
      <c r="G210" s="55">
        <v>8.94</v>
      </c>
      <c r="H210" s="56">
        <f t="shared" si="11"/>
        <v>1.79</v>
      </c>
      <c r="J210" s="28"/>
      <c r="K210" s="28"/>
      <c r="N210" s="37">
        <v>5.43</v>
      </c>
      <c r="O210" s="37">
        <v>1.0900000000000001</v>
      </c>
    </row>
    <row r="211" spans="1:15" ht="15">
      <c r="A211" s="43">
        <f t="shared" si="12"/>
        <v>196</v>
      </c>
      <c r="B211" s="51" t="s">
        <v>360</v>
      </c>
      <c r="C211" s="51" t="s">
        <v>361</v>
      </c>
      <c r="D211" s="106">
        <v>44562</v>
      </c>
      <c r="E211" s="53" t="s">
        <v>21</v>
      </c>
      <c r="F211" s="54">
        <v>1.7999999999999999E-2</v>
      </c>
      <c r="G211" s="55">
        <v>9.66</v>
      </c>
      <c r="H211" s="56">
        <f t="shared" si="11"/>
        <v>1.93</v>
      </c>
      <c r="J211" s="28"/>
      <c r="K211" s="28"/>
      <c r="N211" s="37">
        <v>6.1</v>
      </c>
      <c r="O211" s="37">
        <v>1.22</v>
      </c>
    </row>
    <row r="212" spans="1:15" ht="15">
      <c r="A212" s="43">
        <f t="shared" si="12"/>
        <v>197</v>
      </c>
      <c r="B212" s="51"/>
      <c r="C212" s="51" t="s">
        <v>994</v>
      </c>
      <c r="D212" s="106">
        <v>44562</v>
      </c>
      <c r="E212" s="53" t="s">
        <v>21</v>
      </c>
      <c r="F212" s="54">
        <v>1.7999999999999999E-2</v>
      </c>
      <c r="G212" s="55">
        <v>12.22</v>
      </c>
      <c r="H212" s="56">
        <f t="shared" si="11"/>
        <v>2.44</v>
      </c>
      <c r="J212" s="28"/>
      <c r="K212" s="28"/>
      <c r="N212" s="37"/>
      <c r="O212" s="37"/>
    </row>
    <row r="213" spans="1:15" ht="15">
      <c r="A213" s="43">
        <f t="shared" si="12"/>
        <v>198</v>
      </c>
      <c r="B213" s="51" t="s">
        <v>362</v>
      </c>
      <c r="C213" s="51" t="s">
        <v>363</v>
      </c>
      <c r="D213" s="106">
        <v>44562</v>
      </c>
      <c r="E213" s="53" t="s">
        <v>21</v>
      </c>
      <c r="F213" s="54">
        <v>2.1000000000000001E-2</v>
      </c>
      <c r="G213" s="55">
        <v>12</v>
      </c>
      <c r="H213" s="56">
        <f t="shared" si="11"/>
        <v>2.4</v>
      </c>
      <c r="J213" s="28"/>
      <c r="K213" s="28"/>
      <c r="N213" s="37">
        <v>7.39</v>
      </c>
      <c r="O213" s="37">
        <v>1.48</v>
      </c>
    </row>
    <row r="214" spans="1:15" ht="15">
      <c r="A214" s="43">
        <f t="shared" si="12"/>
        <v>199</v>
      </c>
      <c r="B214" s="51"/>
      <c r="C214" s="51" t="s">
        <v>995</v>
      </c>
      <c r="D214" s="106">
        <v>44562</v>
      </c>
      <c r="E214" s="53" t="s">
        <v>21</v>
      </c>
      <c r="F214" s="54">
        <v>2.1000000000000001E-2</v>
      </c>
      <c r="G214" s="55">
        <v>15.07</v>
      </c>
      <c r="H214" s="56">
        <f t="shared" si="11"/>
        <v>3.01</v>
      </c>
      <c r="J214" s="28"/>
      <c r="K214" s="28"/>
      <c r="N214" s="37"/>
      <c r="O214" s="37"/>
    </row>
    <row r="215" spans="1:15" ht="15">
      <c r="A215" s="43">
        <f t="shared" si="12"/>
        <v>200</v>
      </c>
      <c r="B215" s="77" t="s">
        <v>364</v>
      </c>
      <c r="C215" s="51" t="s">
        <v>365</v>
      </c>
      <c r="D215" s="106">
        <v>44562</v>
      </c>
      <c r="E215" s="53" t="s">
        <v>21</v>
      </c>
      <c r="F215" s="54">
        <v>0.121</v>
      </c>
      <c r="G215" s="55">
        <v>59.77</v>
      </c>
      <c r="H215" s="56">
        <f t="shared" si="11"/>
        <v>11.95</v>
      </c>
      <c r="J215" s="28"/>
      <c r="K215" s="28"/>
      <c r="N215" s="37">
        <v>38.49</v>
      </c>
      <c r="O215" s="37">
        <v>7.7</v>
      </c>
    </row>
    <row r="216" spans="1:15" ht="15">
      <c r="A216" s="43">
        <f t="shared" si="12"/>
        <v>201</v>
      </c>
      <c r="B216" s="77"/>
      <c r="C216" s="51" t="s">
        <v>996</v>
      </c>
      <c r="D216" s="106">
        <v>44562</v>
      </c>
      <c r="E216" s="53" t="s">
        <v>21</v>
      </c>
      <c r="F216" s="54">
        <v>0.121</v>
      </c>
      <c r="G216" s="55">
        <v>66.78</v>
      </c>
      <c r="H216" s="56">
        <f t="shared" si="11"/>
        <v>13.36</v>
      </c>
      <c r="J216" s="28"/>
      <c r="K216" s="28"/>
      <c r="N216" s="37"/>
      <c r="O216" s="37"/>
    </row>
    <row r="217" spans="1:15" ht="15">
      <c r="A217" s="43">
        <f t="shared" si="12"/>
        <v>202</v>
      </c>
      <c r="B217" s="51" t="s">
        <v>366</v>
      </c>
      <c r="C217" s="51" t="s">
        <v>367</v>
      </c>
      <c r="D217" s="106">
        <v>44562</v>
      </c>
      <c r="E217" s="53" t="s">
        <v>21</v>
      </c>
      <c r="F217" s="54">
        <v>0.13100000000000001</v>
      </c>
      <c r="G217" s="55">
        <v>61.94</v>
      </c>
      <c r="H217" s="56">
        <f t="shared" si="11"/>
        <v>12.39</v>
      </c>
      <c r="J217" s="28"/>
      <c r="K217" s="28"/>
      <c r="N217" s="37">
        <v>37.82</v>
      </c>
      <c r="O217" s="37">
        <v>7.56</v>
      </c>
    </row>
    <row r="218" spans="1:15" ht="15">
      <c r="A218" s="43">
        <f t="shared" si="12"/>
        <v>203</v>
      </c>
      <c r="B218" s="51"/>
      <c r="C218" s="51" t="s">
        <v>997</v>
      </c>
      <c r="D218" s="106">
        <v>44562</v>
      </c>
      <c r="E218" s="53" t="s">
        <v>21</v>
      </c>
      <c r="F218" s="54">
        <v>0.13100000000000001</v>
      </c>
      <c r="G218" s="55">
        <v>72.489999999999995</v>
      </c>
      <c r="H218" s="56">
        <f t="shared" si="11"/>
        <v>14.5</v>
      </c>
      <c r="J218" s="28"/>
      <c r="K218" s="28"/>
      <c r="N218" s="37"/>
      <c r="O218" s="37"/>
    </row>
    <row r="219" spans="1:15" ht="15">
      <c r="A219" s="43">
        <f t="shared" si="12"/>
        <v>204</v>
      </c>
      <c r="B219" s="51" t="s">
        <v>368</v>
      </c>
      <c r="C219" s="51" t="s">
        <v>369</v>
      </c>
      <c r="D219" s="106">
        <v>44562</v>
      </c>
      <c r="E219" s="53" t="s">
        <v>21</v>
      </c>
      <c r="F219" s="54">
        <v>0.14899999999999999</v>
      </c>
      <c r="G219" s="55">
        <v>79.099999999999994</v>
      </c>
      <c r="H219" s="56">
        <f t="shared" si="11"/>
        <v>15.82</v>
      </c>
      <c r="J219" s="28"/>
      <c r="K219" s="28"/>
      <c r="N219" s="37">
        <v>50.56</v>
      </c>
      <c r="O219" s="37">
        <v>10.11</v>
      </c>
    </row>
    <row r="220" spans="1:15" ht="15">
      <c r="A220" s="43">
        <f t="shared" si="12"/>
        <v>205</v>
      </c>
      <c r="B220" s="51" t="s">
        <v>370</v>
      </c>
      <c r="C220" s="51" t="s">
        <v>371</v>
      </c>
      <c r="D220" s="106">
        <v>44562</v>
      </c>
      <c r="E220" s="53" t="s">
        <v>21</v>
      </c>
      <c r="F220" s="54">
        <v>0.16800000000000001</v>
      </c>
      <c r="G220" s="55">
        <v>83.75</v>
      </c>
      <c r="H220" s="56">
        <f t="shared" si="11"/>
        <v>16.75</v>
      </c>
      <c r="J220" s="28"/>
      <c r="K220" s="28"/>
      <c r="N220" s="37">
        <v>49.4</v>
      </c>
      <c r="O220" s="37">
        <v>9.8800000000000008</v>
      </c>
    </row>
    <row r="221" spans="1:15" ht="15">
      <c r="A221" s="43">
        <f t="shared" si="12"/>
        <v>206</v>
      </c>
      <c r="B221" s="51"/>
      <c r="C221" s="51" t="s">
        <v>998</v>
      </c>
      <c r="D221" s="106">
        <v>44562</v>
      </c>
      <c r="E221" s="53" t="s">
        <v>21</v>
      </c>
      <c r="F221" s="54">
        <v>0.16800000000000001</v>
      </c>
      <c r="G221" s="55">
        <v>98.82</v>
      </c>
      <c r="H221" s="56">
        <f t="shared" si="11"/>
        <v>19.760000000000002</v>
      </c>
      <c r="J221" s="28"/>
      <c r="K221" s="28"/>
      <c r="N221" s="37"/>
      <c r="O221" s="37"/>
    </row>
    <row r="222" spans="1:15" ht="15">
      <c r="A222" s="43">
        <f t="shared" si="12"/>
        <v>207</v>
      </c>
      <c r="B222" s="51" t="s">
        <v>372</v>
      </c>
      <c r="C222" s="51" t="s">
        <v>373</v>
      </c>
      <c r="D222" s="106">
        <v>44562</v>
      </c>
      <c r="E222" s="53" t="s">
        <v>21</v>
      </c>
      <c r="F222" s="54">
        <v>0.17799999999999999</v>
      </c>
      <c r="G222" s="55">
        <v>91.44</v>
      </c>
      <c r="H222" s="56">
        <f t="shared" si="11"/>
        <v>18.29</v>
      </c>
      <c r="J222" s="28"/>
      <c r="K222" s="28"/>
      <c r="N222" s="37">
        <v>55.49</v>
      </c>
      <c r="O222" s="37">
        <v>11.1</v>
      </c>
    </row>
    <row r="223" spans="1:15" ht="15">
      <c r="A223" s="43">
        <f t="shared" si="12"/>
        <v>208</v>
      </c>
      <c r="B223" s="51" t="s">
        <v>374</v>
      </c>
      <c r="C223" s="51" t="s">
        <v>375</v>
      </c>
      <c r="D223" s="106">
        <v>44562</v>
      </c>
      <c r="E223" s="53" t="s">
        <v>21</v>
      </c>
      <c r="F223" s="54">
        <v>4.1000000000000002E-2</v>
      </c>
      <c r="G223" s="55">
        <v>19.559999999999999</v>
      </c>
      <c r="H223" s="56">
        <f t="shared" si="11"/>
        <v>3.91</v>
      </c>
      <c r="J223" s="28"/>
      <c r="K223" s="28"/>
      <c r="N223" s="37">
        <v>12.96</v>
      </c>
      <c r="O223" s="37">
        <v>2.59</v>
      </c>
    </row>
    <row r="224" spans="1:15" ht="15">
      <c r="A224" s="43">
        <f t="shared" si="12"/>
        <v>209</v>
      </c>
      <c r="B224" s="51" t="s">
        <v>376</v>
      </c>
      <c r="C224" s="51" t="s">
        <v>377</v>
      </c>
      <c r="D224" s="106">
        <v>44562</v>
      </c>
      <c r="E224" s="53" t="s">
        <v>21</v>
      </c>
      <c r="F224" s="54">
        <v>4.7E-2</v>
      </c>
      <c r="G224" s="55">
        <v>24.12</v>
      </c>
      <c r="H224" s="56">
        <f t="shared" si="11"/>
        <v>4.82</v>
      </c>
      <c r="J224" s="28"/>
      <c r="K224" s="28"/>
      <c r="N224" s="37">
        <v>14.77</v>
      </c>
      <c r="O224" s="37">
        <v>2.95</v>
      </c>
    </row>
    <row r="225" spans="1:15" ht="15">
      <c r="A225" s="43">
        <f t="shared" si="12"/>
        <v>210</v>
      </c>
      <c r="B225" s="51" t="s">
        <v>378</v>
      </c>
      <c r="C225" s="51" t="s">
        <v>379</v>
      </c>
      <c r="D225" s="106">
        <v>44562</v>
      </c>
      <c r="E225" s="53" t="s">
        <v>21</v>
      </c>
      <c r="F225" s="54">
        <v>0.05</v>
      </c>
      <c r="G225" s="55">
        <v>25.55</v>
      </c>
      <c r="H225" s="56">
        <f t="shared" si="11"/>
        <v>5.1100000000000003</v>
      </c>
      <c r="J225" s="28"/>
      <c r="K225" s="28"/>
      <c r="N225" s="37">
        <v>14.85</v>
      </c>
      <c r="O225" s="37">
        <v>2.97</v>
      </c>
    </row>
    <row r="226" spans="1:15" ht="15">
      <c r="A226" s="43">
        <f t="shared" si="12"/>
        <v>211</v>
      </c>
      <c r="B226" s="51" t="s">
        <v>380</v>
      </c>
      <c r="C226" s="51" t="s">
        <v>381</v>
      </c>
      <c r="D226" s="106">
        <v>44562</v>
      </c>
      <c r="E226" s="53" t="s">
        <v>21</v>
      </c>
      <c r="F226" s="54">
        <v>5.8999999999999997E-2</v>
      </c>
      <c r="G226" s="55">
        <v>30</v>
      </c>
      <c r="H226" s="56">
        <f t="shared" si="11"/>
        <v>6</v>
      </c>
      <c r="J226" s="28"/>
      <c r="K226" s="28"/>
      <c r="N226" s="37">
        <v>18.03</v>
      </c>
      <c r="O226" s="37">
        <v>3.61</v>
      </c>
    </row>
    <row r="227" spans="1:15" ht="15">
      <c r="A227" s="43">
        <f t="shared" si="12"/>
        <v>212</v>
      </c>
      <c r="B227" s="51" t="s">
        <v>382</v>
      </c>
      <c r="C227" s="51" t="s">
        <v>383</v>
      </c>
      <c r="D227" s="106">
        <v>44562</v>
      </c>
      <c r="E227" s="53" t="s">
        <v>21</v>
      </c>
      <c r="F227" s="54">
        <v>6.2E-2</v>
      </c>
      <c r="G227" s="55">
        <v>34.54</v>
      </c>
      <c r="H227" s="56">
        <f t="shared" si="11"/>
        <v>6.91</v>
      </c>
      <c r="J227" s="28"/>
      <c r="K227" s="28"/>
      <c r="N227" s="37">
        <v>20.5</v>
      </c>
      <c r="O227" s="37">
        <v>4.0999999999999996</v>
      </c>
    </row>
    <row r="228" spans="1:15" ht="15">
      <c r="A228" s="43">
        <f t="shared" si="12"/>
        <v>213</v>
      </c>
      <c r="B228" s="51" t="s">
        <v>384</v>
      </c>
      <c r="C228" s="51" t="s">
        <v>385</v>
      </c>
      <c r="D228" s="106">
        <v>44562</v>
      </c>
      <c r="E228" s="53" t="s">
        <v>21</v>
      </c>
      <c r="F228" s="54">
        <v>6.5000000000000002E-2</v>
      </c>
      <c r="G228" s="55">
        <v>34.33</v>
      </c>
      <c r="H228" s="56">
        <f t="shared" si="11"/>
        <v>6.87</v>
      </c>
      <c r="J228" s="28"/>
      <c r="K228" s="28"/>
      <c r="N228" s="37">
        <v>20.73</v>
      </c>
      <c r="O228" s="37">
        <v>4.1500000000000004</v>
      </c>
    </row>
    <row r="229" spans="1:15" ht="15">
      <c r="A229" s="43">
        <f t="shared" si="12"/>
        <v>214</v>
      </c>
      <c r="B229" s="51"/>
      <c r="C229" s="51" t="s">
        <v>999</v>
      </c>
      <c r="D229" s="106">
        <v>44562</v>
      </c>
      <c r="E229" s="53" t="s">
        <v>21</v>
      </c>
      <c r="F229" s="54">
        <v>6.5000000000000002E-2</v>
      </c>
      <c r="G229" s="55">
        <v>42.62</v>
      </c>
      <c r="H229" s="56">
        <f t="shared" si="11"/>
        <v>8.52</v>
      </c>
      <c r="J229" s="28"/>
      <c r="K229" s="28"/>
      <c r="N229" s="37"/>
      <c r="O229" s="37"/>
    </row>
    <row r="230" spans="1:15" ht="15">
      <c r="A230" s="43">
        <f t="shared" si="12"/>
        <v>215</v>
      </c>
      <c r="B230" s="51" t="s">
        <v>386</v>
      </c>
      <c r="C230" s="51" t="s">
        <v>387</v>
      </c>
      <c r="D230" s="106">
        <v>44562</v>
      </c>
      <c r="E230" s="53" t="s">
        <v>21</v>
      </c>
      <c r="F230" s="54">
        <v>6.8000000000000005E-2</v>
      </c>
      <c r="G230" s="55">
        <v>35.85</v>
      </c>
      <c r="H230" s="56">
        <f t="shared" si="11"/>
        <v>7.17</v>
      </c>
      <c r="J230" s="28"/>
      <c r="K230" s="28"/>
      <c r="N230" s="37">
        <v>20.89</v>
      </c>
      <c r="O230" s="37">
        <v>4.18</v>
      </c>
    </row>
    <row r="231" spans="1:15" ht="15">
      <c r="A231" s="43">
        <f t="shared" si="12"/>
        <v>216</v>
      </c>
      <c r="B231" s="51" t="s">
        <v>388</v>
      </c>
      <c r="C231" s="51" t="s">
        <v>389</v>
      </c>
      <c r="D231" s="106">
        <v>44562</v>
      </c>
      <c r="E231" s="53" t="s">
        <v>21</v>
      </c>
      <c r="F231" s="54">
        <v>5.2999999999999999E-2</v>
      </c>
      <c r="G231" s="55">
        <v>24.29</v>
      </c>
      <c r="H231" s="56">
        <f t="shared" si="11"/>
        <v>4.8600000000000003</v>
      </c>
      <c r="J231" s="28"/>
      <c r="K231" s="28"/>
      <c r="N231" s="37">
        <v>15.24</v>
      </c>
      <c r="O231" s="37">
        <v>3.05</v>
      </c>
    </row>
    <row r="232" spans="1:15" ht="15">
      <c r="A232" s="43">
        <f t="shared" si="12"/>
        <v>217</v>
      </c>
      <c r="B232" s="51" t="s">
        <v>390</v>
      </c>
      <c r="C232" s="51" t="s">
        <v>391</v>
      </c>
      <c r="D232" s="106">
        <v>44562</v>
      </c>
      <c r="E232" s="53" t="s">
        <v>21</v>
      </c>
      <c r="F232" s="54">
        <v>6.5000000000000002E-2</v>
      </c>
      <c r="G232" s="55">
        <v>30.16</v>
      </c>
      <c r="H232" s="56">
        <f t="shared" si="11"/>
        <v>6.03</v>
      </c>
      <c r="J232" s="28"/>
      <c r="K232" s="28"/>
      <c r="N232" s="37">
        <v>19.3</v>
      </c>
      <c r="O232" s="37">
        <v>3.86</v>
      </c>
    </row>
    <row r="233" spans="1:15" ht="15">
      <c r="A233" s="43">
        <f t="shared" si="12"/>
        <v>218</v>
      </c>
      <c r="B233" s="51" t="s">
        <v>392</v>
      </c>
      <c r="C233" s="51" t="s">
        <v>393</v>
      </c>
      <c r="D233" s="106">
        <v>44562</v>
      </c>
      <c r="E233" s="53" t="s">
        <v>21</v>
      </c>
      <c r="F233" s="54">
        <v>7.6999999999999999E-2</v>
      </c>
      <c r="G233" s="55">
        <v>38.89</v>
      </c>
      <c r="H233" s="56">
        <f t="shared" si="11"/>
        <v>7.78</v>
      </c>
      <c r="J233" s="28"/>
      <c r="K233" s="28"/>
      <c r="N233" s="37">
        <v>23.77</v>
      </c>
      <c r="O233" s="37">
        <v>4.75</v>
      </c>
    </row>
    <row r="234" spans="1:15" ht="15">
      <c r="A234" s="43">
        <f t="shared" si="12"/>
        <v>219</v>
      </c>
      <c r="B234" s="51" t="s">
        <v>394</v>
      </c>
      <c r="C234" s="51" t="s">
        <v>395</v>
      </c>
      <c r="D234" s="106">
        <v>44562</v>
      </c>
      <c r="E234" s="53" t="s">
        <v>21</v>
      </c>
      <c r="F234" s="54">
        <v>2.9000000000000001E-2</v>
      </c>
      <c r="G234" s="55">
        <v>17.170000000000002</v>
      </c>
      <c r="H234" s="56">
        <f t="shared" si="11"/>
        <v>3.43</v>
      </c>
      <c r="J234" s="28"/>
      <c r="K234" s="28"/>
      <c r="N234" s="37">
        <v>11.135652045679997</v>
      </c>
      <c r="O234" s="37">
        <v>2.23</v>
      </c>
    </row>
    <row r="235" spans="1:15" ht="15">
      <c r="A235" s="43">
        <f t="shared" si="12"/>
        <v>220</v>
      </c>
      <c r="B235" s="51" t="s">
        <v>396</v>
      </c>
      <c r="C235" s="51" t="s">
        <v>397</v>
      </c>
      <c r="D235" s="106">
        <v>44562</v>
      </c>
      <c r="E235" s="53" t="s">
        <v>21</v>
      </c>
      <c r="F235" s="54">
        <v>3.5000000000000003E-2</v>
      </c>
      <c r="G235" s="55">
        <v>22.22</v>
      </c>
      <c r="H235" s="56">
        <f t="shared" si="11"/>
        <v>4.4400000000000004</v>
      </c>
      <c r="J235" s="28"/>
      <c r="K235" s="28"/>
      <c r="N235" s="37">
        <v>14.147762131709998</v>
      </c>
      <c r="O235" s="37">
        <v>2.83</v>
      </c>
    </row>
    <row r="236" spans="1:15" ht="15">
      <c r="A236" s="43">
        <f t="shared" si="12"/>
        <v>221</v>
      </c>
      <c r="B236" s="51" t="s">
        <v>398</v>
      </c>
      <c r="C236" s="51" t="s">
        <v>399</v>
      </c>
      <c r="D236" s="106">
        <v>44562</v>
      </c>
      <c r="E236" s="53" t="s">
        <v>21</v>
      </c>
      <c r="F236" s="54">
        <v>4.1000000000000002E-2</v>
      </c>
      <c r="G236" s="55">
        <v>29.84</v>
      </c>
      <c r="H236" s="56">
        <f t="shared" si="11"/>
        <v>5.97</v>
      </c>
      <c r="J236" s="28"/>
      <c r="K236" s="28"/>
      <c r="N236" s="37">
        <v>18.550239895089998</v>
      </c>
      <c r="O236" s="37">
        <v>3.71</v>
      </c>
    </row>
    <row r="237" spans="1:15" ht="15">
      <c r="A237" s="43">
        <f t="shared" si="12"/>
        <v>222</v>
      </c>
      <c r="B237" s="51" t="s">
        <v>400</v>
      </c>
      <c r="C237" s="51" t="s">
        <v>401</v>
      </c>
      <c r="D237" s="106">
        <v>44562</v>
      </c>
      <c r="E237" s="53" t="s">
        <v>21</v>
      </c>
      <c r="F237" s="54">
        <v>8.5999999999999993E-2</v>
      </c>
      <c r="G237" s="55">
        <v>47.75</v>
      </c>
      <c r="H237" s="56">
        <f t="shared" si="11"/>
        <v>9.5500000000000007</v>
      </c>
      <c r="J237" s="28"/>
      <c r="K237" s="28"/>
      <c r="N237" s="37">
        <v>31.064752967220002</v>
      </c>
      <c r="O237" s="37">
        <v>6.21</v>
      </c>
    </row>
    <row r="238" spans="1:15" ht="15">
      <c r="A238" s="43">
        <f t="shared" si="12"/>
        <v>223</v>
      </c>
      <c r="B238" s="51" t="s">
        <v>402</v>
      </c>
      <c r="C238" s="51" t="s">
        <v>403</v>
      </c>
      <c r="D238" s="106">
        <v>44562</v>
      </c>
      <c r="E238" s="53" t="s">
        <v>21</v>
      </c>
      <c r="F238" s="54">
        <v>9.8000000000000004E-2</v>
      </c>
      <c r="G238" s="55">
        <v>55.83</v>
      </c>
      <c r="H238" s="56">
        <f t="shared" si="11"/>
        <v>11.17</v>
      </c>
      <c r="J238" s="28"/>
      <c r="K238" s="28"/>
      <c r="N238" s="37">
        <v>36.658731833110004</v>
      </c>
      <c r="O238" s="37">
        <v>7.33</v>
      </c>
    </row>
    <row r="239" spans="1:15" ht="15">
      <c r="A239" s="43">
        <f t="shared" si="12"/>
        <v>224</v>
      </c>
      <c r="B239" s="51" t="s">
        <v>404</v>
      </c>
      <c r="C239" s="51" t="s">
        <v>405</v>
      </c>
      <c r="D239" s="106">
        <v>44562</v>
      </c>
      <c r="E239" s="53" t="s">
        <v>21</v>
      </c>
      <c r="F239" s="54">
        <v>0.10299999999999999</v>
      </c>
      <c r="G239" s="55">
        <v>58.24</v>
      </c>
      <c r="H239" s="56">
        <f t="shared" si="11"/>
        <v>11.65</v>
      </c>
      <c r="J239" s="28"/>
      <c r="K239" s="28"/>
      <c r="N239" s="37">
        <v>38.361622666580004</v>
      </c>
      <c r="O239" s="37">
        <v>7.67</v>
      </c>
    </row>
    <row r="240" spans="1:15" ht="15">
      <c r="A240" s="43">
        <f t="shared" si="12"/>
        <v>225</v>
      </c>
      <c r="B240" s="51"/>
      <c r="C240" s="51" t="s">
        <v>1000</v>
      </c>
      <c r="D240" s="106">
        <v>44562</v>
      </c>
      <c r="E240" s="53" t="s">
        <v>21</v>
      </c>
      <c r="F240" s="54">
        <v>0.10299999999999999</v>
      </c>
      <c r="G240" s="86">
        <v>85.78</v>
      </c>
      <c r="H240" s="56">
        <f t="shared" si="11"/>
        <v>17.16</v>
      </c>
      <c r="J240" s="28"/>
      <c r="K240" s="28"/>
      <c r="N240" s="37"/>
      <c r="O240" s="37"/>
    </row>
    <row r="241" spans="1:15" ht="15">
      <c r="A241" s="43">
        <f t="shared" si="12"/>
        <v>226</v>
      </c>
      <c r="B241" s="51" t="s">
        <v>406</v>
      </c>
      <c r="C241" s="51" t="s">
        <v>407</v>
      </c>
      <c r="D241" s="106">
        <v>44562</v>
      </c>
      <c r="E241" s="53" t="s">
        <v>21</v>
      </c>
      <c r="F241" s="54">
        <v>0.112</v>
      </c>
      <c r="G241" s="55">
        <v>63.18</v>
      </c>
      <c r="H241" s="56">
        <f t="shared" si="11"/>
        <v>12.64</v>
      </c>
      <c r="J241" s="28"/>
      <c r="K241" s="28"/>
      <c r="N241" s="37">
        <v>41.227572560820001</v>
      </c>
      <c r="O241" s="37">
        <v>8.25</v>
      </c>
    </row>
    <row r="242" spans="1:15" ht="15">
      <c r="A242" s="43">
        <f t="shared" si="12"/>
        <v>227</v>
      </c>
      <c r="B242" s="51"/>
      <c r="C242" s="51" t="s">
        <v>1001</v>
      </c>
      <c r="D242" s="106">
        <v>44562</v>
      </c>
      <c r="E242" s="53" t="s">
        <v>21</v>
      </c>
      <c r="F242" s="54">
        <v>0.112</v>
      </c>
      <c r="G242" s="55">
        <v>76.38</v>
      </c>
      <c r="H242" s="56">
        <f t="shared" si="11"/>
        <v>15.28</v>
      </c>
      <c r="J242" s="28"/>
      <c r="K242" s="28"/>
      <c r="N242" s="37"/>
      <c r="O242" s="37"/>
    </row>
    <row r="243" spans="1:15" ht="15">
      <c r="A243" s="43">
        <f t="shared" si="12"/>
        <v>228</v>
      </c>
      <c r="B243" s="51" t="s">
        <v>408</v>
      </c>
      <c r="C243" s="51" t="s">
        <v>409</v>
      </c>
      <c r="D243" s="106">
        <v>44562</v>
      </c>
      <c r="E243" s="53" t="s">
        <v>21</v>
      </c>
      <c r="F243" s="54">
        <v>0.11700000000000001</v>
      </c>
      <c r="G243" s="55">
        <v>72.87</v>
      </c>
      <c r="H243" s="56">
        <f t="shared" si="11"/>
        <v>14.57</v>
      </c>
      <c r="J243" s="28"/>
      <c r="K243" s="28"/>
      <c r="N243" s="37">
        <v>52.176503807579998</v>
      </c>
      <c r="O243" s="37">
        <v>10.44</v>
      </c>
    </row>
    <row r="244" spans="1:15" ht="15">
      <c r="A244" s="43">
        <f t="shared" si="12"/>
        <v>229</v>
      </c>
      <c r="B244" s="51" t="s">
        <v>410</v>
      </c>
      <c r="C244" s="51" t="s">
        <v>411</v>
      </c>
      <c r="D244" s="106">
        <v>44562</v>
      </c>
      <c r="E244" s="53" t="s">
        <v>21</v>
      </c>
      <c r="F244" s="54">
        <v>0.11700000000000001</v>
      </c>
      <c r="G244" s="55">
        <v>82.95</v>
      </c>
      <c r="H244" s="56">
        <f t="shared" si="11"/>
        <v>16.59</v>
      </c>
      <c r="J244" s="28"/>
      <c r="K244" s="28"/>
      <c r="N244" s="37">
        <v>54.700975330944985</v>
      </c>
      <c r="O244" s="37">
        <v>10.94</v>
      </c>
    </row>
    <row r="245" spans="1:15" ht="15">
      <c r="A245" s="43">
        <f t="shared" si="12"/>
        <v>230</v>
      </c>
      <c r="B245" s="51"/>
      <c r="C245" s="51" t="s">
        <v>1002</v>
      </c>
      <c r="D245" s="106">
        <v>44562</v>
      </c>
      <c r="E245" s="53" t="s">
        <v>21</v>
      </c>
      <c r="F245" s="54">
        <v>0.11700000000000001</v>
      </c>
      <c r="G245" s="55">
        <v>91.64</v>
      </c>
      <c r="H245" s="56">
        <f t="shared" si="11"/>
        <v>18.329999999999998</v>
      </c>
      <c r="J245" s="28"/>
      <c r="K245" s="28"/>
      <c r="N245" s="37"/>
      <c r="O245" s="37"/>
    </row>
    <row r="246" spans="1:15" ht="15">
      <c r="A246" s="43">
        <f t="shared" si="12"/>
        <v>231</v>
      </c>
      <c r="B246" s="51" t="s">
        <v>412</v>
      </c>
      <c r="C246" s="51" t="s">
        <v>413</v>
      </c>
      <c r="D246" s="106">
        <v>44562</v>
      </c>
      <c r="E246" s="53" t="s">
        <v>21</v>
      </c>
      <c r="F246" s="54">
        <v>0.129</v>
      </c>
      <c r="G246" s="55">
        <v>89.33</v>
      </c>
      <c r="H246" s="56">
        <f t="shared" si="11"/>
        <v>17.87</v>
      </c>
      <c r="J246" s="28"/>
      <c r="K246" s="28"/>
      <c r="N246" s="37">
        <v>62.892503147860012</v>
      </c>
      <c r="O246" s="37">
        <v>12.58</v>
      </c>
    </row>
    <row r="247" spans="1:15" ht="15">
      <c r="A247" s="43">
        <f t="shared" si="12"/>
        <v>232</v>
      </c>
      <c r="B247" s="51" t="s">
        <v>414</v>
      </c>
      <c r="C247" s="51" t="s">
        <v>415</v>
      </c>
      <c r="D247" s="106">
        <v>44562</v>
      </c>
      <c r="E247" s="53" t="s">
        <v>21</v>
      </c>
      <c r="F247" s="54">
        <v>0.129</v>
      </c>
      <c r="G247" s="55">
        <v>124.13</v>
      </c>
      <c r="H247" s="56">
        <f t="shared" si="11"/>
        <v>24.83</v>
      </c>
      <c r="J247" s="28"/>
      <c r="K247" s="28"/>
      <c r="N247" s="37">
        <v>85.820915268705022</v>
      </c>
      <c r="O247" s="37">
        <v>17.16</v>
      </c>
    </row>
    <row r="248" spans="1:15" ht="15">
      <c r="A248" s="43">
        <f t="shared" si="12"/>
        <v>233</v>
      </c>
      <c r="B248" s="51"/>
      <c r="C248" s="51" t="s">
        <v>1003</v>
      </c>
      <c r="D248" s="106">
        <v>44562</v>
      </c>
      <c r="E248" s="53" t="s">
        <v>21</v>
      </c>
      <c r="F248" s="54">
        <v>0.129</v>
      </c>
      <c r="G248" s="55">
        <v>143.51</v>
      </c>
      <c r="H248" s="56">
        <f t="shared" si="11"/>
        <v>28.7</v>
      </c>
      <c r="J248" s="28"/>
      <c r="K248" s="28"/>
      <c r="N248" s="37"/>
      <c r="O248" s="37"/>
    </row>
    <row r="249" spans="1:15" ht="15">
      <c r="A249" s="43">
        <f t="shared" si="12"/>
        <v>234</v>
      </c>
      <c r="B249" s="51" t="s">
        <v>416</v>
      </c>
      <c r="C249" s="51" t="s">
        <v>417</v>
      </c>
      <c r="D249" s="106">
        <v>44562</v>
      </c>
      <c r="E249" s="53" t="s">
        <v>21</v>
      </c>
      <c r="F249" s="54">
        <v>0.13100000000000001</v>
      </c>
      <c r="G249" s="55">
        <v>82.74</v>
      </c>
      <c r="H249" s="56">
        <f t="shared" si="11"/>
        <v>16.55</v>
      </c>
      <c r="J249" s="28"/>
      <c r="K249" s="28"/>
      <c r="N249" s="37">
        <v>53.391878708419995</v>
      </c>
      <c r="O249" s="37">
        <v>10.68</v>
      </c>
    </row>
    <row r="250" spans="1:15" ht="15">
      <c r="A250" s="43">
        <f t="shared" si="12"/>
        <v>235</v>
      </c>
      <c r="B250" s="51"/>
      <c r="C250" s="51" t="s">
        <v>1004</v>
      </c>
      <c r="D250" s="106">
        <v>44562</v>
      </c>
      <c r="E250" s="53" t="s">
        <v>21</v>
      </c>
      <c r="F250" s="54">
        <v>0.13100000000000001</v>
      </c>
      <c r="G250" s="55">
        <v>90.14</v>
      </c>
      <c r="H250" s="56">
        <f t="shared" si="11"/>
        <v>18.03</v>
      </c>
      <c r="J250" s="28"/>
      <c r="K250" s="28"/>
      <c r="N250" s="37"/>
      <c r="O250" s="37"/>
    </row>
    <row r="251" spans="1:15" ht="15">
      <c r="A251" s="43">
        <f t="shared" si="12"/>
        <v>236</v>
      </c>
      <c r="B251" s="51" t="s">
        <v>418</v>
      </c>
      <c r="C251" s="51" t="s">
        <v>419</v>
      </c>
      <c r="D251" s="106">
        <v>44562</v>
      </c>
      <c r="E251" s="53" t="s">
        <v>21</v>
      </c>
      <c r="F251" s="54">
        <v>0.14899999999999999</v>
      </c>
      <c r="G251" s="55">
        <v>100.4</v>
      </c>
      <c r="H251" s="56">
        <f t="shared" si="11"/>
        <v>20.079999999999998</v>
      </c>
      <c r="J251" s="28"/>
      <c r="K251" s="28"/>
      <c r="N251" s="37">
        <v>65.894257552574985</v>
      </c>
      <c r="O251" s="37">
        <v>13.18</v>
      </c>
    </row>
    <row r="252" spans="1:15" ht="15">
      <c r="A252" s="43">
        <f t="shared" si="12"/>
        <v>237</v>
      </c>
      <c r="B252" s="51"/>
      <c r="C252" s="51" t="s">
        <v>1005</v>
      </c>
      <c r="D252" s="106">
        <v>44562</v>
      </c>
      <c r="E252" s="53" t="s">
        <v>21</v>
      </c>
      <c r="F252" s="54">
        <v>0.14899999999999999</v>
      </c>
      <c r="G252" s="55">
        <v>133.94999999999999</v>
      </c>
      <c r="H252" s="56">
        <f t="shared" si="11"/>
        <v>26.79</v>
      </c>
      <c r="J252" s="28"/>
      <c r="K252" s="28"/>
      <c r="N252" s="37"/>
      <c r="O252" s="37"/>
    </row>
    <row r="253" spans="1:15" ht="15">
      <c r="A253" s="43">
        <f t="shared" si="12"/>
        <v>238</v>
      </c>
      <c r="B253" s="51" t="s">
        <v>420</v>
      </c>
      <c r="C253" s="51" t="s">
        <v>421</v>
      </c>
      <c r="D253" s="106">
        <v>44562</v>
      </c>
      <c r="E253" s="53" t="s">
        <v>21</v>
      </c>
      <c r="F253" s="54">
        <v>0.17100000000000001</v>
      </c>
      <c r="G253" s="55">
        <v>117.85</v>
      </c>
      <c r="H253" s="56">
        <f t="shared" si="11"/>
        <v>23.57</v>
      </c>
      <c r="J253" s="28"/>
      <c r="K253" s="28"/>
      <c r="N253" s="37">
        <v>77.034546783309992</v>
      </c>
      <c r="O253" s="37">
        <v>15.41</v>
      </c>
    </row>
    <row r="254" spans="1:15" ht="15">
      <c r="A254" s="43">
        <f t="shared" si="12"/>
        <v>239</v>
      </c>
      <c r="B254" s="51" t="s">
        <v>422</v>
      </c>
      <c r="C254" s="51" t="s">
        <v>423</v>
      </c>
      <c r="D254" s="106">
        <v>44562</v>
      </c>
      <c r="E254" s="53" t="s">
        <v>21</v>
      </c>
      <c r="F254" s="54">
        <v>0.185</v>
      </c>
      <c r="G254" s="55">
        <v>122.58</v>
      </c>
      <c r="H254" s="56">
        <f t="shared" si="11"/>
        <v>24.52</v>
      </c>
      <c r="J254" s="28"/>
      <c r="K254" s="28"/>
      <c r="N254" s="37">
        <v>81.135319562130007</v>
      </c>
      <c r="O254" s="37">
        <v>16.23</v>
      </c>
    </row>
    <row r="255" spans="1:15" ht="15">
      <c r="A255" s="43">
        <f t="shared" si="12"/>
        <v>240</v>
      </c>
      <c r="B255" s="51" t="s">
        <v>424</v>
      </c>
      <c r="C255" s="51" t="s">
        <v>425</v>
      </c>
      <c r="D255" s="106">
        <v>44562</v>
      </c>
      <c r="E255" s="53" t="s">
        <v>21</v>
      </c>
      <c r="F255" s="54">
        <v>0.19600000000000001</v>
      </c>
      <c r="G255" s="55">
        <v>191.13</v>
      </c>
      <c r="H255" s="56">
        <f t="shared" si="11"/>
        <v>38.229999999999997</v>
      </c>
      <c r="J255" s="28"/>
      <c r="K255" s="28"/>
      <c r="N255" s="37">
        <v>129.2190944948</v>
      </c>
      <c r="O255" s="37">
        <v>25.84</v>
      </c>
    </row>
    <row r="256" spans="1:15" ht="15">
      <c r="A256" s="43">
        <f t="shared" si="12"/>
        <v>241</v>
      </c>
      <c r="B256" s="51"/>
      <c r="C256" s="51" t="s">
        <v>1006</v>
      </c>
      <c r="D256" s="106">
        <v>44562</v>
      </c>
      <c r="E256" s="53" t="s">
        <v>21</v>
      </c>
      <c r="F256" s="54">
        <v>0.19600000000000001</v>
      </c>
      <c r="G256" s="55">
        <v>233.77</v>
      </c>
      <c r="H256" s="56">
        <f t="shared" si="11"/>
        <v>46.75</v>
      </c>
      <c r="J256" s="28"/>
      <c r="K256" s="28"/>
      <c r="N256" s="37"/>
      <c r="O256" s="37"/>
    </row>
    <row r="257" spans="1:15" ht="15">
      <c r="A257" s="43">
        <f t="shared" si="12"/>
        <v>242</v>
      </c>
      <c r="B257" s="51" t="s">
        <v>426</v>
      </c>
      <c r="C257" s="51" t="s">
        <v>427</v>
      </c>
      <c r="D257" s="106">
        <v>44562</v>
      </c>
      <c r="E257" s="53" t="s">
        <v>21</v>
      </c>
      <c r="F257" s="54">
        <v>0.2</v>
      </c>
      <c r="G257" s="55">
        <v>138.58000000000001</v>
      </c>
      <c r="H257" s="56">
        <f t="shared" si="11"/>
        <v>27.72</v>
      </c>
      <c r="J257" s="28"/>
      <c r="K257" s="28"/>
      <c r="N257" s="37">
        <v>96.217036628239981</v>
      </c>
      <c r="O257" s="37">
        <v>19.239999999999998</v>
      </c>
    </row>
    <row r="258" spans="1:15" ht="15">
      <c r="A258" s="43">
        <f t="shared" si="12"/>
        <v>243</v>
      </c>
      <c r="B258" s="51" t="s">
        <v>428</v>
      </c>
      <c r="C258" s="51" t="s">
        <v>429</v>
      </c>
      <c r="D258" s="106">
        <v>44562</v>
      </c>
      <c r="E258" s="53" t="s">
        <v>21</v>
      </c>
      <c r="F258" s="54">
        <v>0.215</v>
      </c>
      <c r="G258" s="55">
        <v>119.65</v>
      </c>
      <c r="H258" s="56">
        <f t="shared" ref="H258:H313" si="13">ROUND((G258*0.2),2)</f>
        <v>23.93</v>
      </c>
      <c r="J258" s="28"/>
      <c r="K258" s="28"/>
      <c r="N258" s="37">
        <v>75.814809408950012</v>
      </c>
      <c r="O258" s="37">
        <v>15.16</v>
      </c>
    </row>
    <row r="259" spans="1:15" ht="15">
      <c r="A259" s="43">
        <f t="shared" si="12"/>
        <v>244</v>
      </c>
      <c r="B259" s="51"/>
      <c r="C259" s="51" t="s">
        <v>1007</v>
      </c>
      <c r="D259" s="106">
        <v>44562</v>
      </c>
      <c r="E259" s="53" t="s">
        <v>21</v>
      </c>
      <c r="F259" s="54">
        <v>0.215</v>
      </c>
      <c r="G259" s="55">
        <v>132.38999999999999</v>
      </c>
      <c r="H259" s="56">
        <f t="shared" si="13"/>
        <v>26.48</v>
      </c>
      <c r="J259" s="28"/>
      <c r="K259" s="28"/>
      <c r="N259" s="37"/>
      <c r="O259" s="37"/>
    </row>
    <row r="260" spans="1:15" ht="15">
      <c r="A260" s="43">
        <f t="shared" si="12"/>
        <v>245</v>
      </c>
      <c r="B260" s="51" t="s">
        <v>430</v>
      </c>
      <c r="C260" s="51" t="s">
        <v>431</v>
      </c>
      <c r="D260" s="106">
        <v>44562</v>
      </c>
      <c r="E260" s="53" t="s">
        <v>21</v>
      </c>
      <c r="F260" s="54">
        <v>0.22600000000000001</v>
      </c>
      <c r="G260" s="55">
        <v>118.33</v>
      </c>
      <c r="H260" s="56">
        <f t="shared" si="13"/>
        <v>23.67</v>
      </c>
      <c r="J260" s="28"/>
      <c r="K260" s="28"/>
      <c r="N260" s="37">
        <v>75.290189288039983</v>
      </c>
      <c r="O260" s="37">
        <v>15.06</v>
      </c>
    </row>
    <row r="261" spans="1:15" ht="15">
      <c r="A261" s="43">
        <f t="shared" si="12"/>
        <v>246</v>
      </c>
      <c r="B261" s="51" t="s">
        <v>432</v>
      </c>
      <c r="C261" s="51" t="s">
        <v>433</v>
      </c>
      <c r="D261" s="106">
        <v>44562</v>
      </c>
      <c r="E261" s="53" t="s">
        <v>21</v>
      </c>
      <c r="F261" s="54">
        <v>0.28899999999999998</v>
      </c>
      <c r="G261" s="55">
        <v>161.15</v>
      </c>
      <c r="H261" s="56">
        <f t="shared" si="13"/>
        <v>32.229999999999997</v>
      </c>
      <c r="J261" s="28"/>
      <c r="K261" s="28"/>
      <c r="N261" s="37">
        <v>102.18055632555999</v>
      </c>
      <c r="O261" s="37">
        <v>20.440000000000001</v>
      </c>
    </row>
    <row r="262" spans="1:15" ht="15">
      <c r="A262" s="43">
        <f t="shared" si="12"/>
        <v>247</v>
      </c>
      <c r="B262" s="51" t="s">
        <v>434</v>
      </c>
      <c r="C262" s="51" t="s">
        <v>435</v>
      </c>
      <c r="D262" s="106">
        <v>44562</v>
      </c>
      <c r="E262" s="53" t="s">
        <v>21</v>
      </c>
      <c r="F262" s="54">
        <v>0.30099999999999999</v>
      </c>
      <c r="G262" s="55">
        <v>170.13</v>
      </c>
      <c r="H262" s="56">
        <f t="shared" si="13"/>
        <v>34.03</v>
      </c>
      <c r="J262" s="28"/>
      <c r="K262" s="28"/>
      <c r="N262" s="37">
        <v>105.42194836671</v>
      </c>
      <c r="O262" s="37">
        <v>21.08</v>
      </c>
    </row>
    <row r="263" spans="1:15" ht="15">
      <c r="A263" s="43">
        <f t="shared" si="12"/>
        <v>248</v>
      </c>
      <c r="B263" s="51" t="s">
        <v>436</v>
      </c>
      <c r="C263" s="51" t="s">
        <v>437</v>
      </c>
      <c r="D263" s="106">
        <v>44562</v>
      </c>
      <c r="E263" s="53" t="s">
        <v>21</v>
      </c>
      <c r="F263" s="54">
        <v>0.317</v>
      </c>
      <c r="G263" s="55">
        <v>188.17</v>
      </c>
      <c r="H263" s="56">
        <f t="shared" si="13"/>
        <v>37.630000000000003</v>
      </c>
      <c r="J263" s="28"/>
      <c r="K263" s="28"/>
      <c r="N263" s="37">
        <v>125.04709995897998</v>
      </c>
      <c r="O263" s="37">
        <v>25.01</v>
      </c>
    </row>
    <row r="264" spans="1:15" ht="15">
      <c r="A264" s="43">
        <f t="shared" si="12"/>
        <v>249</v>
      </c>
      <c r="B264" s="51" t="s">
        <v>438</v>
      </c>
      <c r="C264" s="51" t="s">
        <v>439</v>
      </c>
      <c r="D264" s="106">
        <v>44562</v>
      </c>
      <c r="E264" s="53" t="s">
        <v>21</v>
      </c>
      <c r="F264" s="54">
        <v>0.33800000000000002</v>
      </c>
      <c r="G264" s="55">
        <v>215.31</v>
      </c>
      <c r="H264" s="56">
        <f t="shared" si="13"/>
        <v>43.06</v>
      </c>
      <c r="J264" s="28"/>
      <c r="K264" s="28"/>
      <c r="N264" s="37">
        <v>141.71343031552999</v>
      </c>
      <c r="O264" s="37">
        <v>28.34</v>
      </c>
    </row>
    <row r="265" spans="1:15" ht="15">
      <c r="A265" s="43">
        <f t="shared" si="12"/>
        <v>250</v>
      </c>
      <c r="B265" s="51" t="s">
        <v>440</v>
      </c>
      <c r="C265" s="51" t="s">
        <v>441</v>
      </c>
      <c r="D265" s="106">
        <v>44562</v>
      </c>
      <c r="E265" s="53" t="s">
        <v>21</v>
      </c>
      <c r="F265" s="54">
        <v>0.35899999999999999</v>
      </c>
      <c r="G265" s="55">
        <v>239.85</v>
      </c>
      <c r="H265" s="56">
        <f t="shared" si="13"/>
        <v>47.97</v>
      </c>
      <c r="J265" s="28"/>
      <c r="K265" s="28"/>
      <c r="N265" s="37">
        <v>157.69972289111999</v>
      </c>
      <c r="O265" s="37">
        <v>31.54</v>
      </c>
    </row>
    <row r="266" spans="1:15" ht="15">
      <c r="A266" s="43">
        <f t="shared" si="12"/>
        <v>251</v>
      </c>
      <c r="B266" s="51" t="s">
        <v>442</v>
      </c>
      <c r="C266" s="51" t="s">
        <v>443</v>
      </c>
      <c r="D266" s="106">
        <v>44562</v>
      </c>
      <c r="E266" s="53" t="s">
        <v>21</v>
      </c>
      <c r="F266" s="54">
        <v>0.39100000000000001</v>
      </c>
      <c r="G266" s="55">
        <v>289.81</v>
      </c>
      <c r="H266" s="56">
        <f t="shared" si="13"/>
        <v>57.96</v>
      </c>
      <c r="J266" s="28"/>
      <c r="K266" s="28"/>
      <c r="N266" s="37">
        <v>190.260408408415</v>
      </c>
      <c r="O266" s="37">
        <v>38.049999999999997</v>
      </c>
    </row>
    <row r="267" spans="1:15" ht="15">
      <c r="A267" s="43">
        <f t="shared" si="12"/>
        <v>252</v>
      </c>
      <c r="B267" s="51" t="s">
        <v>444</v>
      </c>
      <c r="C267" s="51" t="s">
        <v>445</v>
      </c>
      <c r="D267" s="106">
        <v>44562</v>
      </c>
      <c r="E267" s="53" t="s">
        <v>21</v>
      </c>
      <c r="F267" s="54">
        <v>0.61099999999999999</v>
      </c>
      <c r="G267" s="55">
        <v>360.08</v>
      </c>
      <c r="H267" s="56">
        <f t="shared" si="13"/>
        <v>72.02</v>
      </c>
      <c r="J267" s="28"/>
      <c r="K267" s="28"/>
      <c r="N267" s="37">
        <v>231.89795182262498</v>
      </c>
      <c r="O267" s="37">
        <v>46.38</v>
      </c>
    </row>
    <row r="268" spans="1:15" ht="15">
      <c r="A268" s="43">
        <f t="shared" si="12"/>
        <v>253</v>
      </c>
      <c r="B268" s="51" t="s">
        <v>446</v>
      </c>
      <c r="C268" s="51" t="s">
        <v>447</v>
      </c>
      <c r="D268" s="106">
        <v>44562</v>
      </c>
      <c r="E268" s="53" t="s">
        <v>21</v>
      </c>
      <c r="F268" s="54">
        <v>0.82599999999999996</v>
      </c>
      <c r="G268" s="55">
        <v>546.47</v>
      </c>
      <c r="H268" s="56">
        <f t="shared" si="13"/>
        <v>109.29</v>
      </c>
      <c r="J268" s="28"/>
      <c r="K268" s="28"/>
      <c r="N268" s="37">
        <v>355.99566900283003</v>
      </c>
      <c r="O268" s="37">
        <v>71.2</v>
      </c>
    </row>
    <row r="269" spans="1:15" ht="15">
      <c r="A269" s="43">
        <f t="shared" si="12"/>
        <v>254</v>
      </c>
      <c r="B269" s="51"/>
      <c r="C269" s="51" t="s">
        <v>1008</v>
      </c>
      <c r="D269" s="106">
        <v>44562</v>
      </c>
      <c r="E269" s="53" t="s">
        <v>21</v>
      </c>
      <c r="F269" s="54">
        <v>0.14299999999999999</v>
      </c>
      <c r="G269" s="55">
        <v>75.760000000000005</v>
      </c>
      <c r="H269" s="56">
        <f t="shared" si="13"/>
        <v>15.15</v>
      </c>
      <c r="J269" s="28"/>
      <c r="K269" s="28"/>
      <c r="N269" s="37"/>
      <c r="O269" s="37"/>
    </row>
    <row r="270" spans="1:15" ht="15">
      <c r="A270" s="43">
        <f t="shared" si="12"/>
        <v>255</v>
      </c>
      <c r="B270" s="51"/>
      <c r="C270" s="51" t="s">
        <v>1009</v>
      </c>
      <c r="D270" s="106">
        <v>44562</v>
      </c>
      <c r="E270" s="53" t="s">
        <v>21</v>
      </c>
      <c r="F270" s="54">
        <v>0.23799999999999999</v>
      </c>
      <c r="G270" s="55">
        <v>129.18</v>
      </c>
      <c r="H270" s="56">
        <f t="shared" si="13"/>
        <v>25.84</v>
      </c>
      <c r="J270" s="28"/>
      <c r="K270" s="28"/>
      <c r="N270" s="37">
        <v>392.94588753889997</v>
      </c>
      <c r="O270" s="37">
        <v>78.59</v>
      </c>
    </row>
    <row r="271" spans="1:15" ht="15">
      <c r="A271" s="43">
        <f t="shared" si="12"/>
        <v>256</v>
      </c>
      <c r="B271" s="51" t="s">
        <v>448</v>
      </c>
      <c r="C271" s="51" t="s">
        <v>449</v>
      </c>
      <c r="D271" s="52">
        <v>44682</v>
      </c>
      <c r="E271" s="53" t="s">
        <v>21</v>
      </c>
      <c r="F271" s="54">
        <v>0.31</v>
      </c>
      <c r="G271" s="55">
        <v>182.68</v>
      </c>
      <c r="H271" s="56">
        <f t="shared" si="13"/>
        <v>36.54</v>
      </c>
      <c r="J271" s="28"/>
      <c r="K271" s="28"/>
      <c r="N271" s="37">
        <v>124.38230954649997</v>
      </c>
      <c r="O271" s="37">
        <v>24.88</v>
      </c>
    </row>
    <row r="272" spans="1:15" ht="15">
      <c r="A272" s="43">
        <f t="shared" si="12"/>
        <v>257</v>
      </c>
      <c r="B272" s="51" t="s">
        <v>450</v>
      </c>
      <c r="C272" s="51" t="s">
        <v>451</v>
      </c>
      <c r="D272" s="52">
        <v>44682</v>
      </c>
      <c r="E272" s="53" t="s">
        <v>21</v>
      </c>
      <c r="F272" s="54">
        <v>0.08</v>
      </c>
      <c r="G272" s="55">
        <v>45.42</v>
      </c>
      <c r="H272" s="56">
        <f t="shared" si="13"/>
        <v>9.08</v>
      </c>
      <c r="J272" s="28"/>
      <c r="K272" s="28"/>
      <c r="N272" s="37">
        <v>30.786519793650001</v>
      </c>
      <c r="O272" s="37">
        <v>6.16</v>
      </c>
    </row>
    <row r="273" spans="1:15" ht="15">
      <c r="A273" s="43">
        <f t="shared" si="12"/>
        <v>258</v>
      </c>
      <c r="B273" s="51" t="s">
        <v>452</v>
      </c>
      <c r="C273" s="51" t="s">
        <v>453</v>
      </c>
      <c r="D273" s="52">
        <v>44682</v>
      </c>
      <c r="E273" s="53" t="s">
        <v>21</v>
      </c>
      <c r="F273" s="54">
        <v>0.44</v>
      </c>
      <c r="G273" s="55">
        <v>215.74</v>
      </c>
      <c r="H273" s="56">
        <f t="shared" si="13"/>
        <v>43.15</v>
      </c>
      <c r="J273" s="28"/>
      <c r="K273" s="28"/>
      <c r="N273" s="37">
        <v>143.672566418</v>
      </c>
      <c r="O273" s="37">
        <v>28.73</v>
      </c>
    </row>
    <row r="274" spans="1:15" ht="15">
      <c r="A274" s="43">
        <f t="shared" ref="A274:A337" si="14">A273+1</f>
        <v>259</v>
      </c>
      <c r="B274" s="51" t="s">
        <v>454</v>
      </c>
      <c r="C274" s="51" t="s">
        <v>455</v>
      </c>
      <c r="D274" s="52">
        <v>44682</v>
      </c>
      <c r="E274" s="53" t="s">
        <v>21</v>
      </c>
      <c r="F274" s="54">
        <v>0.11</v>
      </c>
      <c r="G274" s="55">
        <v>53.35</v>
      </c>
      <c r="H274" s="56">
        <f t="shared" si="13"/>
        <v>10.67</v>
      </c>
      <c r="J274" s="28"/>
      <c r="K274" s="28"/>
      <c r="N274" s="37">
        <v>35.442692190299994</v>
      </c>
      <c r="O274" s="37">
        <v>7.09</v>
      </c>
    </row>
    <row r="275" spans="1:15" ht="15">
      <c r="A275" s="43">
        <f t="shared" si="14"/>
        <v>260</v>
      </c>
      <c r="B275" s="51" t="s">
        <v>456</v>
      </c>
      <c r="C275" s="51" t="s">
        <v>457</v>
      </c>
      <c r="D275" s="52">
        <v>44682</v>
      </c>
      <c r="E275" s="53" t="s">
        <v>21</v>
      </c>
      <c r="F275" s="54">
        <v>0.71</v>
      </c>
      <c r="G275" s="55">
        <v>338.27</v>
      </c>
      <c r="H275" s="56">
        <f t="shared" si="13"/>
        <v>67.650000000000006</v>
      </c>
      <c r="J275" s="28"/>
      <c r="K275" s="28"/>
      <c r="N275" s="37">
        <v>228.80066322884997</v>
      </c>
      <c r="O275" s="37">
        <v>45.76</v>
      </c>
    </row>
    <row r="276" spans="1:15" ht="15">
      <c r="A276" s="43">
        <f t="shared" si="14"/>
        <v>261</v>
      </c>
      <c r="B276" s="51" t="s">
        <v>458</v>
      </c>
      <c r="C276" s="51" t="s">
        <v>459</v>
      </c>
      <c r="D276" s="52">
        <v>44682</v>
      </c>
      <c r="E276" s="53" t="s">
        <v>21</v>
      </c>
      <c r="F276" s="54">
        <v>0.18</v>
      </c>
      <c r="G276" s="55">
        <v>84.7</v>
      </c>
      <c r="H276" s="56">
        <f t="shared" si="13"/>
        <v>16.940000000000001</v>
      </c>
      <c r="J276" s="28"/>
      <c r="K276" s="28"/>
      <c r="N276" s="37">
        <v>57.20980825945</v>
      </c>
      <c r="O276" s="37">
        <v>11.44</v>
      </c>
    </row>
    <row r="277" spans="1:15" ht="15">
      <c r="A277" s="43">
        <f t="shared" si="14"/>
        <v>262</v>
      </c>
      <c r="B277" s="51" t="s">
        <v>460</v>
      </c>
      <c r="C277" s="51" t="s">
        <v>461</v>
      </c>
      <c r="D277" s="52">
        <v>44682</v>
      </c>
      <c r="E277" s="53" t="s">
        <v>21</v>
      </c>
      <c r="F277" s="54">
        <v>0.66</v>
      </c>
      <c r="G277" s="55">
        <v>340.09</v>
      </c>
      <c r="H277" s="56">
        <f t="shared" si="13"/>
        <v>68.02</v>
      </c>
      <c r="J277" s="28"/>
      <c r="K277" s="28"/>
      <c r="N277" s="37">
        <v>228.10649840299999</v>
      </c>
      <c r="O277" s="37">
        <v>45.62</v>
      </c>
    </row>
    <row r="278" spans="1:15" ht="15">
      <c r="A278" s="43">
        <f t="shared" si="14"/>
        <v>263</v>
      </c>
      <c r="B278" s="51" t="s">
        <v>462</v>
      </c>
      <c r="C278" s="51" t="s">
        <v>463</v>
      </c>
      <c r="D278" s="52">
        <v>44682</v>
      </c>
      <c r="E278" s="53" t="s">
        <v>21</v>
      </c>
      <c r="F278" s="54">
        <v>0.16</v>
      </c>
      <c r="G278" s="55">
        <v>80.239999999999995</v>
      </c>
      <c r="H278" s="56">
        <f t="shared" si="13"/>
        <v>16.05</v>
      </c>
      <c r="J278" s="28"/>
      <c r="K278" s="28"/>
      <c r="N278" s="37">
        <v>53.595531910849999</v>
      </c>
      <c r="O278" s="37">
        <v>10.72</v>
      </c>
    </row>
    <row r="279" spans="1:15" ht="15">
      <c r="A279" s="43">
        <f t="shared" si="14"/>
        <v>264</v>
      </c>
      <c r="B279" s="51" t="s">
        <v>464</v>
      </c>
      <c r="C279" s="51" t="s">
        <v>465</v>
      </c>
      <c r="D279" s="52">
        <v>44682</v>
      </c>
      <c r="E279" s="53" t="s">
        <v>21</v>
      </c>
      <c r="F279" s="54">
        <v>0.99</v>
      </c>
      <c r="G279" s="55">
        <v>481.64</v>
      </c>
      <c r="H279" s="56">
        <f t="shared" si="13"/>
        <v>96.33</v>
      </c>
      <c r="J279" s="28"/>
      <c r="K279" s="28"/>
      <c r="N279" s="37">
        <v>320.36617832129997</v>
      </c>
      <c r="O279" s="37">
        <v>64.069999999999993</v>
      </c>
    </row>
    <row r="280" spans="1:15" ht="15">
      <c r="A280" s="43">
        <f t="shared" si="14"/>
        <v>265</v>
      </c>
      <c r="B280" s="51" t="s">
        <v>466</v>
      </c>
      <c r="C280" s="51" t="s">
        <v>467</v>
      </c>
      <c r="D280" s="52">
        <v>44682</v>
      </c>
      <c r="E280" s="53" t="s">
        <v>21</v>
      </c>
      <c r="F280" s="54">
        <v>0.78</v>
      </c>
      <c r="G280" s="55">
        <v>353.52</v>
      </c>
      <c r="H280" s="56">
        <f t="shared" si="13"/>
        <v>70.7</v>
      </c>
      <c r="J280" s="28"/>
      <c r="K280" s="28"/>
      <c r="N280" s="37">
        <v>232.78672543214998</v>
      </c>
      <c r="O280" s="37">
        <v>46.56</v>
      </c>
    </row>
    <row r="281" spans="1:15" ht="15">
      <c r="A281" s="43">
        <f t="shared" si="14"/>
        <v>266</v>
      </c>
      <c r="B281" s="51" t="s">
        <v>468</v>
      </c>
      <c r="C281" s="51" t="s">
        <v>469</v>
      </c>
      <c r="D281" s="52">
        <v>44682</v>
      </c>
      <c r="E281" s="53" t="s">
        <v>21</v>
      </c>
      <c r="F281" s="54">
        <v>0.19</v>
      </c>
      <c r="G281" s="55">
        <v>86.51</v>
      </c>
      <c r="H281" s="56">
        <f t="shared" si="13"/>
        <v>17.3</v>
      </c>
      <c r="J281" s="28"/>
      <c r="K281" s="28"/>
      <c r="N281" s="37">
        <v>57.002282884150006</v>
      </c>
      <c r="O281" s="37">
        <v>11.4</v>
      </c>
    </row>
    <row r="282" spans="1:15" ht="15">
      <c r="A282" s="43">
        <f t="shared" si="14"/>
        <v>267</v>
      </c>
      <c r="B282" s="51" t="s">
        <v>470</v>
      </c>
      <c r="C282" s="51" t="s">
        <v>471</v>
      </c>
      <c r="D282" s="52">
        <v>44682</v>
      </c>
      <c r="E282" s="53" t="s">
        <v>21</v>
      </c>
      <c r="F282" s="54">
        <v>0.97</v>
      </c>
      <c r="G282" s="55">
        <v>449.06</v>
      </c>
      <c r="H282" s="56">
        <f t="shared" si="13"/>
        <v>89.81</v>
      </c>
      <c r="J282" s="28"/>
      <c r="K282" s="28"/>
      <c r="N282" s="37">
        <v>295.10372848560002</v>
      </c>
      <c r="O282" s="37">
        <v>59.02</v>
      </c>
    </row>
    <row r="283" spans="1:15" ht="15">
      <c r="A283" s="43">
        <f t="shared" si="14"/>
        <v>268</v>
      </c>
      <c r="B283" s="51" t="s">
        <v>472</v>
      </c>
      <c r="C283" s="51" t="s">
        <v>473</v>
      </c>
      <c r="D283" s="52">
        <v>44682</v>
      </c>
      <c r="E283" s="53" t="s">
        <v>21</v>
      </c>
      <c r="F283" s="54">
        <v>0.97</v>
      </c>
      <c r="G283" s="55">
        <v>473.47</v>
      </c>
      <c r="H283" s="56">
        <f t="shared" si="13"/>
        <v>94.69</v>
      </c>
      <c r="J283" s="28"/>
      <c r="K283" s="28"/>
      <c r="N283" s="37">
        <v>319.23064557520001</v>
      </c>
      <c r="O283" s="37">
        <v>63.85</v>
      </c>
    </row>
    <row r="284" spans="1:15" ht="15">
      <c r="A284" s="43">
        <f t="shared" si="14"/>
        <v>269</v>
      </c>
      <c r="B284" s="51" t="s">
        <v>474</v>
      </c>
      <c r="C284" s="51" t="s">
        <v>475</v>
      </c>
      <c r="D284" s="52">
        <v>44682</v>
      </c>
      <c r="E284" s="53" t="s">
        <v>21</v>
      </c>
      <c r="F284" s="54">
        <v>0.24</v>
      </c>
      <c r="G284" s="55">
        <v>111.82</v>
      </c>
      <c r="H284" s="56">
        <f t="shared" si="13"/>
        <v>22.36</v>
      </c>
      <c r="J284" s="28"/>
      <c r="K284" s="28"/>
      <c r="N284" s="37">
        <v>73.634301447499993</v>
      </c>
      <c r="O284" s="37">
        <v>14.73</v>
      </c>
    </row>
    <row r="285" spans="1:15" ht="15">
      <c r="A285" s="43">
        <f t="shared" si="14"/>
        <v>270</v>
      </c>
      <c r="B285" s="77" t="s">
        <v>476</v>
      </c>
      <c r="C285" s="51" t="s">
        <v>477</v>
      </c>
      <c r="D285" s="52">
        <v>44682</v>
      </c>
      <c r="E285" s="53" t="s">
        <v>21</v>
      </c>
      <c r="F285" s="54">
        <v>0.24</v>
      </c>
      <c r="G285" s="55">
        <v>120.68</v>
      </c>
      <c r="H285" s="56">
        <f t="shared" si="13"/>
        <v>24.14</v>
      </c>
      <c r="J285" s="28"/>
      <c r="K285" s="28"/>
      <c r="N285" s="37">
        <v>83.132858974899989</v>
      </c>
      <c r="O285" s="37">
        <v>16.63</v>
      </c>
    </row>
    <row r="286" spans="1:15" ht="15">
      <c r="A286" s="43">
        <f t="shared" si="14"/>
        <v>271</v>
      </c>
      <c r="B286" s="51" t="s">
        <v>478</v>
      </c>
      <c r="C286" s="51" t="s">
        <v>479</v>
      </c>
      <c r="D286" s="52">
        <v>44682</v>
      </c>
      <c r="E286" s="53" t="s">
        <v>21</v>
      </c>
      <c r="F286" s="54">
        <v>1.61</v>
      </c>
      <c r="G286" s="55">
        <v>735.23</v>
      </c>
      <c r="H286" s="56">
        <f t="shared" si="13"/>
        <v>147.05000000000001</v>
      </c>
      <c r="J286" s="28"/>
      <c r="K286" s="28"/>
      <c r="N286" s="37">
        <v>484.25780857404999</v>
      </c>
      <c r="O286" s="37">
        <v>96.85</v>
      </c>
    </row>
    <row r="287" spans="1:15" ht="15">
      <c r="A287" s="43">
        <f t="shared" si="14"/>
        <v>272</v>
      </c>
      <c r="B287" s="51" t="s">
        <v>480</v>
      </c>
      <c r="C287" s="51" t="s">
        <v>481</v>
      </c>
      <c r="D287" s="52">
        <v>44682</v>
      </c>
      <c r="E287" s="53" t="s">
        <v>21</v>
      </c>
      <c r="F287" s="54">
        <v>0.4</v>
      </c>
      <c r="G287" s="55">
        <v>183.47</v>
      </c>
      <c r="H287" s="56">
        <f t="shared" si="13"/>
        <v>36.69</v>
      </c>
      <c r="J287" s="28"/>
      <c r="K287" s="28"/>
      <c r="N287" s="37">
        <v>121.00155180765002</v>
      </c>
      <c r="O287" s="37">
        <v>24.2</v>
      </c>
    </row>
    <row r="288" spans="1:15" ht="15">
      <c r="A288" s="43">
        <f t="shared" si="14"/>
        <v>273</v>
      </c>
      <c r="B288" s="51" t="s">
        <v>482</v>
      </c>
      <c r="C288" s="51" t="s">
        <v>483</v>
      </c>
      <c r="D288" s="52">
        <v>44682</v>
      </c>
      <c r="E288" s="53" t="s">
        <v>21</v>
      </c>
      <c r="F288" s="54">
        <v>1.18</v>
      </c>
      <c r="G288" s="55">
        <v>602.28</v>
      </c>
      <c r="H288" s="56">
        <f t="shared" si="13"/>
        <v>120.46</v>
      </c>
      <c r="J288" s="28"/>
      <c r="K288" s="28"/>
      <c r="N288" s="37">
        <v>407.56681644685</v>
      </c>
      <c r="O288" s="37">
        <v>81.510000000000005</v>
      </c>
    </row>
    <row r="289" spans="1:15" ht="15">
      <c r="A289" s="43">
        <f t="shared" si="14"/>
        <v>274</v>
      </c>
      <c r="B289" s="51" t="s">
        <v>484</v>
      </c>
      <c r="C289" s="51" t="s">
        <v>485</v>
      </c>
      <c r="D289" s="52">
        <v>44682</v>
      </c>
      <c r="E289" s="53" t="s">
        <v>21</v>
      </c>
      <c r="F289" s="54">
        <v>0.28999999999999998</v>
      </c>
      <c r="G289" s="55">
        <v>146.68</v>
      </c>
      <c r="H289" s="56">
        <f t="shared" si="13"/>
        <v>29.34</v>
      </c>
      <c r="J289" s="28"/>
      <c r="K289" s="28"/>
      <c r="N289" s="37">
        <v>97.778813601949992</v>
      </c>
      <c r="O289" s="37">
        <v>19.559999999999999</v>
      </c>
    </row>
    <row r="290" spans="1:15" ht="15">
      <c r="A290" s="43">
        <f t="shared" si="14"/>
        <v>275</v>
      </c>
      <c r="B290" s="51" t="s">
        <v>486</v>
      </c>
      <c r="C290" s="51" t="s">
        <v>487</v>
      </c>
      <c r="D290" s="52">
        <v>44682</v>
      </c>
      <c r="E290" s="53" t="s">
        <v>21</v>
      </c>
      <c r="F290" s="54">
        <v>0.37</v>
      </c>
      <c r="G290" s="55">
        <v>181.34</v>
      </c>
      <c r="H290" s="56">
        <f t="shared" si="13"/>
        <v>36.270000000000003</v>
      </c>
      <c r="J290" s="28"/>
      <c r="K290" s="28"/>
      <c r="N290" s="37">
        <v>122.78787999260001</v>
      </c>
      <c r="O290" s="37">
        <v>24.56</v>
      </c>
    </row>
    <row r="291" spans="1:15" ht="15">
      <c r="A291" s="43">
        <f t="shared" si="14"/>
        <v>276</v>
      </c>
      <c r="B291" s="51" t="s">
        <v>488</v>
      </c>
      <c r="C291" s="51" t="s">
        <v>489</v>
      </c>
      <c r="D291" s="52">
        <v>44682</v>
      </c>
      <c r="E291" s="53" t="s">
        <v>21</v>
      </c>
      <c r="F291" s="54">
        <v>0.04</v>
      </c>
      <c r="G291" s="55">
        <v>18.98</v>
      </c>
      <c r="H291" s="56">
        <f t="shared" si="13"/>
        <v>3.8</v>
      </c>
      <c r="J291" s="28"/>
      <c r="K291" s="28"/>
      <c r="N291" s="37">
        <v>12.54509465065</v>
      </c>
      <c r="O291" s="37">
        <v>2.5099999999999998</v>
      </c>
    </row>
    <row r="292" spans="1:15" ht="15">
      <c r="A292" s="43">
        <f t="shared" si="14"/>
        <v>277</v>
      </c>
      <c r="B292" s="51" t="s">
        <v>490</v>
      </c>
      <c r="C292" s="51" t="s">
        <v>491</v>
      </c>
      <c r="D292" s="52">
        <v>44682</v>
      </c>
      <c r="E292" s="53" t="s">
        <v>21</v>
      </c>
      <c r="F292" s="54">
        <v>0.16</v>
      </c>
      <c r="G292" s="55">
        <v>82.11</v>
      </c>
      <c r="H292" s="56">
        <f t="shared" si="13"/>
        <v>16.420000000000002</v>
      </c>
      <c r="J292" s="28"/>
      <c r="K292" s="28"/>
      <c r="N292" s="37">
        <v>54.846650504613507</v>
      </c>
      <c r="O292" s="37">
        <v>10.97</v>
      </c>
    </row>
    <row r="293" spans="1:15" ht="15">
      <c r="A293" s="43">
        <f t="shared" si="14"/>
        <v>278</v>
      </c>
      <c r="B293" s="51" t="s">
        <v>492</v>
      </c>
      <c r="C293" s="51" t="s">
        <v>493</v>
      </c>
      <c r="D293" s="52">
        <v>44682</v>
      </c>
      <c r="E293" s="53" t="s">
        <v>21</v>
      </c>
      <c r="F293" s="54">
        <v>0.04</v>
      </c>
      <c r="G293" s="55">
        <v>19.010000000000002</v>
      </c>
      <c r="H293" s="56">
        <f t="shared" si="13"/>
        <v>3.8</v>
      </c>
      <c r="J293" s="28"/>
      <c r="K293" s="28"/>
      <c r="N293" s="37">
        <v>12.572140633849997</v>
      </c>
      <c r="O293" s="37">
        <v>2.5099999999999998</v>
      </c>
    </row>
    <row r="294" spans="1:15" ht="15">
      <c r="A294" s="43">
        <f t="shared" si="14"/>
        <v>279</v>
      </c>
      <c r="B294" s="51" t="s">
        <v>494</v>
      </c>
      <c r="C294" s="51" t="s">
        <v>495</v>
      </c>
      <c r="D294" s="52">
        <v>44682</v>
      </c>
      <c r="E294" s="53" t="s">
        <v>21</v>
      </c>
      <c r="F294" s="54">
        <v>0.28000000000000003</v>
      </c>
      <c r="G294" s="55">
        <v>116.64</v>
      </c>
      <c r="H294" s="56">
        <f t="shared" si="13"/>
        <v>23.33</v>
      </c>
      <c r="J294" s="28"/>
      <c r="K294" s="28"/>
      <c r="N294" s="37">
        <v>73.333173531100002</v>
      </c>
      <c r="O294" s="37">
        <v>14.67</v>
      </c>
    </row>
    <row r="295" spans="1:15" ht="15">
      <c r="A295" s="43">
        <f t="shared" si="14"/>
        <v>280</v>
      </c>
      <c r="B295" s="51" t="s">
        <v>496</v>
      </c>
      <c r="C295" s="51" t="s">
        <v>497</v>
      </c>
      <c r="D295" s="52">
        <v>44682</v>
      </c>
      <c r="E295" s="53" t="s">
        <v>21</v>
      </c>
      <c r="F295" s="54">
        <v>7.0000000000000007E-2</v>
      </c>
      <c r="G295" s="55">
        <v>30.4</v>
      </c>
      <c r="H295" s="56">
        <f t="shared" si="13"/>
        <v>6.08</v>
      </c>
      <c r="J295" s="28"/>
      <c r="K295" s="28"/>
      <c r="N295" s="37">
        <v>19.808338287550001</v>
      </c>
      <c r="O295" s="37">
        <v>3.96</v>
      </c>
    </row>
    <row r="296" spans="1:15" ht="15">
      <c r="A296" s="43">
        <f t="shared" si="14"/>
        <v>281</v>
      </c>
      <c r="B296" s="51" t="s">
        <v>498</v>
      </c>
      <c r="C296" s="51" t="s">
        <v>499</v>
      </c>
      <c r="D296" s="52">
        <v>44682</v>
      </c>
      <c r="E296" s="53" t="s">
        <v>21</v>
      </c>
      <c r="F296" s="54">
        <v>0.24</v>
      </c>
      <c r="G296" s="55">
        <v>124.6</v>
      </c>
      <c r="H296" s="56">
        <f t="shared" si="13"/>
        <v>24.92</v>
      </c>
      <c r="J296" s="28"/>
      <c r="K296" s="28"/>
      <c r="N296" s="37">
        <v>79.440644880549996</v>
      </c>
      <c r="O296" s="37">
        <v>15.89</v>
      </c>
    </row>
    <row r="297" spans="1:15" ht="15">
      <c r="A297" s="43">
        <f t="shared" si="14"/>
        <v>282</v>
      </c>
      <c r="B297" s="51" t="s">
        <v>500</v>
      </c>
      <c r="C297" s="51" t="s">
        <v>501</v>
      </c>
      <c r="D297" s="52">
        <v>44682</v>
      </c>
      <c r="E297" s="53" t="s">
        <v>21</v>
      </c>
      <c r="F297" s="54">
        <v>0.35</v>
      </c>
      <c r="G297" s="55">
        <v>171.66</v>
      </c>
      <c r="H297" s="56">
        <f t="shared" si="13"/>
        <v>34.33</v>
      </c>
      <c r="J297" s="28"/>
      <c r="K297" s="28"/>
      <c r="N297" s="37">
        <v>114.42064508249999</v>
      </c>
      <c r="O297" s="37">
        <v>22.88</v>
      </c>
    </row>
    <row r="298" spans="1:15" ht="15">
      <c r="A298" s="43">
        <f t="shared" si="14"/>
        <v>283</v>
      </c>
      <c r="B298" s="51" t="s">
        <v>502</v>
      </c>
      <c r="C298" s="51" t="s">
        <v>503</v>
      </c>
      <c r="D298" s="52">
        <v>44682</v>
      </c>
      <c r="E298" s="53" t="s">
        <v>21</v>
      </c>
      <c r="F298" s="54">
        <v>0.35</v>
      </c>
      <c r="G298" s="55">
        <v>156.31</v>
      </c>
      <c r="H298" s="56">
        <f t="shared" si="13"/>
        <v>31.26</v>
      </c>
      <c r="J298" s="28"/>
      <c r="K298" s="28"/>
      <c r="N298" s="37">
        <v>102.51337890400001</v>
      </c>
      <c r="O298" s="37">
        <v>20.5</v>
      </c>
    </row>
    <row r="299" spans="1:15" ht="15">
      <c r="A299" s="43">
        <f t="shared" si="14"/>
        <v>284</v>
      </c>
      <c r="B299" s="51" t="s">
        <v>504</v>
      </c>
      <c r="C299" s="51" t="s">
        <v>505</v>
      </c>
      <c r="D299" s="52">
        <v>44682</v>
      </c>
      <c r="E299" s="53" t="s">
        <v>21</v>
      </c>
      <c r="F299" s="54">
        <v>0.09</v>
      </c>
      <c r="G299" s="55">
        <v>42.8</v>
      </c>
      <c r="H299" s="56">
        <f t="shared" si="13"/>
        <v>8.56</v>
      </c>
      <c r="J299" s="28"/>
      <c r="K299" s="28"/>
      <c r="N299" s="37">
        <v>28.385799717000001</v>
      </c>
      <c r="O299" s="37">
        <v>5.68</v>
      </c>
    </row>
    <row r="300" spans="1:15" ht="15">
      <c r="A300" s="43">
        <f t="shared" si="14"/>
        <v>285</v>
      </c>
      <c r="B300" s="51" t="s">
        <v>506</v>
      </c>
      <c r="C300" s="51" t="s">
        <v>507</v>
      </c>
      <c r="D300" s="52">
        <v>44682</v>
      </c>
      <c r="E300" s="53" t="s">
        <v>21</v>
      </c>
      <c r="F300" s="54">
        <v>0.09</v>
      </c>
      <c r="G300" s="55">
        <v>39.090000000000003</v>
      </c>
      <c r="H300" s="56">
        <f t="shared" si="13"/>
        <v>7.82</v>
      </c>
      <c r="J300" s="28"/>
      <c r="K300" s="28"/>
      <c r="N300" s="37">
        <v>25.43914435245</v>
      </c>
      <c r="O300" s="37">
        <v>5.09</v>
      </c>
    </row>
    <row r="301" spans="1:15" ht="15">
      <c r="A301" s="43">
        <f t="shared" si="14"/>
        <v>286</v>
      </c>
      <c r="B301" s="51" t="s">
        <v>508</v>
      </c>
      <c r="C301" s="51" t="s">
        <v>509</v>
      </c>
      <c r="D301" s="52">
        <v>44682</v>
      </c>
      <c r="E301" s="53" t="s">
        <v>21</v>
      </c>
      <c r="F301" s="54">
        <v>0.42</v>
      </c>
      <c r="G301" s="55">
        <v>198.89</v>
      </c>
      <c r="H301" s="56">
        <f t="shared" si="13"/>
        <v>39.78</v>
      </c>
      <c r="J301" s="28"/>
      <c r="K301" s="28"/>
      <c r="N301" s="37">
        <v>131.60360464999999</v>
      </c>
      <c r="O301" s="37">
        <v>26.32</v>
      </c>
    </row>
    <row r="302" spans="1:15" ht="15">
      <c r="A302" s="43">
        <f t="shared" si="14"/>
        <v>287</v>
      </c>
      <c r="B302" s="51" t="s">
        <v>510</v>
      </c>
      <c r="C302" s="51" t="s">
        <v>511</v>
      </c>
      <c r="D302" s="52">
        <v>44682</v>
      </c>
      <c r="E302" s="53" t="s">
        <v>21</v>
      </c>
      <c r="F302" s="54">
        <v>0.1</v>
      </c>
      <c r="G302" s="55">
        <v>47.32</v>
      </c>
      <c r="H302" s="56">
        <f t="shared" si="13"/>
        <v>9.4600000000000009</v>
      </c>
      <c r="J302" s="28"/>
      <c r="K302" s="28"/>
      <c r="N302" s="37">
        <v>31.295772400380006</v>
      </c>
      <c r="O302" s="37">
        <v>6.26</v>
      </c>
    </row>
    <row r="303" spans="1:15" ht="15">
      <c r="A303" s="43">
        <f t="shared" si="14"/>
        <v>288</v>
      </c>
      <c r="B303" s="51" t="s">
        <v>512</v>
      </c>
      <c r="C303" s="51" t="s">
        <v>513</v>
      </c>
      <c r="D303" s="52">
        <v>44682</v>
      </c>
      <c r="E303" s="53" t="s">
        <v>21</v>
      </c>
      <c r="F303" s="54">
        <v>0.99</v>
      </c>
      <c r="G303" s="55">
        <v>548.54</v>
      </c>
      <c r="H303" s="56">
        <f t="shared" si="13"/>
        <v>109.71</v>
      </c>
      <c r="J303" s="28"/>
      <c r="K303" s="28"/>
      <c r="N303" s="37">
        <v>373.29119605607497</v>
      </c>
      <c r="O303" s="37">
        <v>74.66</v>
      </c>
    </row>
    <row r="304" spans="1:15" ht="15">
      <c r="A304" s="43">
        <f t="shared" si="14"/>
        <v>289</v>
      </c>
      <c r="B304" s="51" t="s">
        <v>514</v>
      </c>
      <c r="C304" s="51" t="s">
        <v>515</v>
      </c>
      <c r="D304" s="52">
        <v>44682</v>
      </c>
      <c r="E304" s="53" t="s">
        <v>21</v>
      </c>
      <c r="F304" s="54">
        <v>0.85</v>
      </c>
      <c r="G304" s="55">
        <v>485.08</v>
      </c>
      <c r="H304" s="56">
        <f t="shared" si="13"/>
        <v>97.02</v>
      </c>
      <c r="J304" s="28"/>
      <c r="K304" s="28"/>
      <c r="N304" s="37">
        <v>327.34704407834994</v>
      </c>
      <c r="O304" s="37">
        <v>65.47</v>
      </c>
    </row>
    <row r="305" spans="1:15" ht="15">
      <c r="A305" s="43">
        <f t="shared" si="14"/>
        <v>290</v>
      </c>
      <c r="B305" s="87" t="s">
        <v>516</v>
      </c>
      <c r="C305" s="51" t="s">
        <v>517</v>
      </c>
      <c r="D305" s="52">
        <v>44682</v>
      </c>
      <c r="E305" s="53" t="s">
        <v>21</v>
      </c>
      <c r="F305" s="54">
        <v>0.7</v>
      </c>
      <c r="G305" s="55">
        <v>359.97</v>
      </c>
      <c r="H305" s="56">
        <f t="shared" si="13"/>
        <v>71.989999999999995</v>
      </c>
      <c r="J305" s="28"/>
      <c r="K305" s="28"/>
      <c r="N305" s="37">
        <v>239.1477009564</v>
      </c>
      <c r="O305" s="37">
        <v>47.83</v>
      </c>
    </row>
    <row r="306" spans="1:15" ht="15">
      <c r="A306" s="43">
        <f t="shared" si="14"/>
        <v>291</v>
      </c>
      <c r="B306" s="51" t="s">
        <v>518</v>
      </c>
      <c r="C306" s="51" t="s">
        <v>519</v>
      </c>
      <c r="D306" s="52">
        <v>44682</v>
      </c>
      <c r="E306" s="53" t="s">
        <v>21</v>
      </c>
      <c r="F306" s="54">
        <v>0.32</v>
      </c>
      <c r="G306" s="55">
        <v>196.14</v>
      </c>
      <c r="H306" s="56">
        <f t="shared" si="13"/>
        <v>39.229999999999997</v>
      </c>
      <c r="J306" s="28"/>
      <c r="K306" s="28"/>
      <c r="N306" s="37">
        <v>130.12295503760998</v>
      </c>
      <c r="O306" s="37">
        <v>26.02</v>
      </c>
    </row>
    <row r="307" spans="1:15" ht="15">
      <c r="A307" s="43">
        <f t="shared" si="14"/>
        <v>292</v>
      </c>
      <c r="B307" s="51" t="s">
        <v>520</v>
      </c>
      <c r="C307" s="51" t="s">
        <v>521</v>
      </c>
      <c r="D307" s="52">
        <v>44682</v>
      </c>
      <c r="E307" s="53" t="s">
        <v>21</v>
      </c>
      <c r="F307" s="54">
        <v>0.22</v>
      </c>
      <c r="G307" s="55">
        <v>132.74</v>
      </c>
      <c r="H307" s="56">
        <f t="shared" si="13"/>
        <v>26.55</v>
      </c>
      <c r="J307" s="28"/>
      <c r="K307" s="28"/>
      <c r="N307" s="37">
        <v>88.241614766699996</v>
      </c>
      <c r="O307" s="37">
        <v>17.649999999999999</v>
      </c>
    </row>
    <row r="308" spans="1:15" ht="15">
      <c r="A308" s="43">
        <f t="shared" si="14"/>
        <v>293</v>
      </c>
      <c r="B308" s="51" t="s">
        <v>522</v>
      </c>
      <c r="C308" s="51" t="s">
        <v>523</v>
      </c>
      <c r="D308" s="52">
        <v>44682</v>
      </c>
      <c r="E308" s="53" t="s">
        <v>21</v>
      </c>
      <c r="F308" s="54">
        <v>0.36</v>
      </c>
      <c r="G308" s="55">
        <v>198.47</v>
      </c>
      <c r="H308" s="56">
        <f t="shared" si="13"/>
        <v>39.69</v>
      </c>
      <c r="J308" s="28"/>
      <c r="K308" s="28"/>
      <c r="N308" s="37">
        <v>130.20180753296</v>
      </c>
      <c r="O308" s="37">
        <v>26.04</v>
      </c>
    </row>
    <row r="309" spans="1:15" ht="15">
      <c r="A309" s="43">
        <f t="shared" si="14"/>
        <v>294</v>
      </c>
      <c r="B309" s="51" t="s">
        <v>524</v>
      </c>
      <c r="C309" s="51" t="s">
        <v>525</v>
      </c>
      <c r="D309" s="52">
        <v>44682</v>
      </c>
      <c r="E309" s="53" t="s">
        <v>21</v>
      </c>
      <c r="F309" s="54">
        <v>0.61</v>
      </c>
      <c r="G309" s="55">
        <v>327.85</v>
      </c>
      <c r="H309" s="56">
        <f t="shared" si="13"/>
        <v>65.569999999999993</v>
      </c>
      <c r="J309" s="28"/>
      <c r="K309" s="28"/>
      <c r="N309" s="37">
        <v>215.86140659153003</v>
      </c>
      <c r="O309" s="37">
        <v>43.17</v>
      </c>
    </row>
    <row r="310" spans="1:15" ht="15">
      <c r="A310" s="43">
        <f t="shared" si="14"/>
        <v>295</v>
      </c>
      <c r="B310" s="51" t="s">
        <v>526</v>
      </c>
      <c r="C310" s="51" t="s">
        <v>527</v>
      </c>
      <c r="D310" s="52">
        <v>44682</v>
      </c>
      <c r="E310" s="53" t="s">
        <v>21</v>
      </c>
      <c r="F310" s="54">
        <v>0.42</v>
      </c>
      <c r="G310" s="55">
        <v>197.24</v>
      </c>
      <c r="H310" s="56">
        <f t="shared" si="13"/>
        <v>39.450000000000003</v>
      </c>
      <c r="J310" s="28"/>
      <c r="K310" s="28"/>
      <c r="N310" s="37">
        <v>130.02872125709999</v>
      </c>
      <c r="O310" s="37">
        <v>26.01</v>
      </c>
    </row>
    <row r="311" spans="1:15" ht="15">
      <c r="A311" s="43">
        <f t="shared" si="14"/>
        <v>296</v>
      </c>
      <c r="B311" s="51" t="s">
        <v>528</v>
      </c>
      <c r="C311" s="51" t="s">
        <v>529</v>
      </c>
      <c r="D311" s="52">
        <v>44682</v>
      </c>
      <c r="E311" s="53" t="s">
        <v>21</v>
      </c>
      <c r="F311" s="54">
        <v>0.42</v>
      </c>
      <c r="G311" s="55">
        <v>200.7</v>
      </c>
      <c r="H311" s="56">
        <f t="shared" si="13"/>
        <v>40.14</v>
      </c>
      <c r="J311" s="28"/>
      <c r="K311" s="28"/>
      <c r="N311" s="37">
        <v>135.1987212571</v>
      </c>
      <c r="O311" s="37">
        <v>27.04</v>
      </c>
    </row>
    <row r="312" spans="1:15" ht="15">
      <c r="A312" s="43">
        <f t="shared" si="14"/>
        <v>297</v>
      </c>
      <c r="B312" s="51" t="s">
        <v>530</v>
      </c>
      <c r="C312" s="51" t="s">
        <v>531</v>
      </c>
      <c r="D312" s="52">
        <v>44682</v>
      </c>
      <c r="E312" s="53" t="s">
        <v>21</v>
      </c>
      <c r="F312" s="54">
        <v>0.42</v>
      </c>
      <c r="G312" s="55">
        <v>180.31</v>
      </c>
      <c r="H312" s="56">
        <f t="shared" si="13"/>
        <v>36.06</v>
      </c>
      <c r="J312" s="28"/>
      <c r="K312" s="28"/>
      <c r="N312" s="37">
        <v>116.3368155054</v>
      </c>
      <c r="O312" s="37">
        <v>23.27</v>
      </c>
    </row>
    <row r="313" spans="1:15" ht="15">
      <c r="A313" s="43">
        <f t="shared" si="14"/>
        <v>298</v>
      </c>
      <c r="B313" s="51" t="s">
        <v>532</v>
      </c>
      <c r="C313" s="51" t="s">
        <v>533</v>
      </c>
      <c r="D313" s="52">
        <v>44682</v>
      </c>
      <c r="E313" s="53" t="s">
        <v>21</v>
      </c>
      <c r="F313" s="54">
        <v>0.42</v>
      </c>
      <c r="G313" s="55">
        <v>184.94</v>
      </c>
      <c r="H313" s="56">
        <f t="shared" si="13"/>
        <v>36.99</v>
      </c>
      <c r="J313" s="28"/>
      <c r="K313" s="28"/>
      <c r="N313" s="37">
        <v>113.84370857949999</v>
      </c>
      <c r="O313" s="37">
        <v>22.77</v>
      </c>
    </row>
    <row r="314" spans="1:15" ht="15">
      <c r="A314" s="43">
        <f t="shared" si="14"/>
        <v>299</v>
      </c>
      <c r="B314" s="51" t="s">
        <v>534</v>
      </c>
      <c r="C314" s="51" t="s">
        <v>535</v>
      </c>
      <c r="D314" s="52">
        <v>44682</v>
      </c>
      <c r="E314" s="53" t="s">
        <v>21</v>
      </c>
      <c r="F314" s="54">
        <v>0.53</v>
      </c>
      <c r="G314" s="55">
        <v>232.45</v>
      </c>
      <c r="H314" s="56">
        <f t="shared" ref="H314:H365" si="15">ROUND((G314*0.2),2)</f>
        <v>46.49</v>
      </c>
      <c r="J314" s="28"/>
      <c r="K314" s="28"/>
      <c r="N314" s="37">
        <v>150.5912043971</v>
      </c>
      <c r="O314" s="37">
        <v>30.12</v>
      </c>
    </row>
    <row r="315" spans="1:15" ht="15">
      <c r="A315" s="43">
        <f t="shared" si="14"/>
        <v>300</v>
      </c>
      <c r="B315" s="51" t="s">
        <v>536</v>
      </c>
      <c r="C315" s="51" t="s">
        <v>537</v>
      </c>
      <c r="D315" s="52">
        <v>44682</v>
      </c>
      <c r="E315" s="53" t="s">
        <v>21</v>
      </c>
      <c r="F315" s="54">
        <v>0.62</v>
      </c>
      <c r="G315" s="55">
        <v>312.57</v>
      </c>
      <c r="H315" s="56">
        <f t="shared" si="15"/>
        <v>62.51</v>
      </c>
      <c r="J315" s="28"/>
      <c r="K315" s="28"/>
      <c r="N315" s="37">
        <v>207.43652850174999</v>
      </c>
      <c r="O315" s="37">
        <v>41.49</v>
      </c>
    </row>
    <row r="316" spans="1:15" ht="15">
      <c r="A316" s="43">
        <f t="shared" si="14"/>
        <v>301</v>
      </c>
      <c r="B316" s="51" t="s">
        <v>538</v>
      </c>
      <c r="C316" s="51" t="s">
        <v>539</v>
      </c>
      <c r="D316" s="52">
        <v>44682</v>
      </c>
      <c r="E316" s="53" t="s">
        <v>21</v>
      </c>
      <c r="F316" s="54">
        <v>0.62</v>
      </c>
      <c r="G316" s="55">
        <v>304.12</v>
      </c>
      <c r="H316" s="56">
        <f t="shared" si="15"/>
        <v>60.82</v>
      </c>
      <c r="J316" s="28"/>
      <c r="K316" s="28"/>
      <c r="N316" s="37">
        <v>192.89652850175003</v>
      </c>
      <c r="O316" s="37">
        <v>38.58</v>
      </c>
    </row>
    <row r="317" spans="1:15" ht="15">
      <c r="A317" s="43">
        <f t="shared" si="14"/>
        <v>302</v>
      </c>
      <c r="B317" s="51" t="s">
        <v>540</v>
      </c>
      <c r="C317" s="51" t="s">
        <v>541</v>
      </c>
      <c r="D317" s="52">
        <v>44682</v>
      </c>
      <c r="E317" s="53" t="s">
        <v>21</v>
      </c>
      <c r="F317" s="54">
        <v>0.62</v>
      </c>
      <c r="G317" s="55">
        <v>280.86</v>
      </c>
      <c r="H317" s="56">
        <f t="shared" si="15"/>
        <v>56.17</v>
      </c>
      <c r="J317" s="28"/>
      <c r="K317" s="28"/>
      <c r="N317" s="37">
        <v>183.43039035544996</v>
      </c>
      <c r="O317" s="37">
        <v>36.69</v>
      </c>
    </row>
    <row r="318" spans="1:15" ht="15">
      <c r="A318" s="43">
        <f t="shared" si="14"/>
        <v>303</v>
      </c>
      <c r="B318" s="51" t="s">
        <v>542</v>
      </c>
      <c r="C318" s="51" t="s">
        <v>543</v>
      </c>
      <c r="D318" s="52">
        <v>44682</v>
      </c>
      <c r="E318" s="53" t="s">
        <v>21</v>
      </c>
      <c r="F318" s="54">
        <v>0.75</v>
      </c>
      <c r="G318" s="55">
        <v>333.92</v>
      </c>
      <c r="H318" s="56">
        <f t="shared" si="15"/>
        <v>66.78</v>
      </c>
      <c r="J318" s="28"/>
      <c r="K318" s="28"/>
      <c r="N318" s="37">
        <v>215.37193167134998</v>
      </c>
      <c r="O318" s="37">
        <v>43.07</v>
      </c>
    </row>
    <row r="319" spans="1:15" ht="15">
      <c r="A319" s="43">
        <f t="shared" si="14"/>
        <v>304</v>
      </c>
      <c r="B319" s="51" t="s">
        <v>544</v>
      </c>
      <c r="C319" s="51" t="s">
        <v>545</v>
      </c>
      <c r="D319" s="52">
        <v>44682</v>
      </c>
      <c r="E319" s="53" t="s">
        <v>21</v>
      </c>
      <c r="F319" s="54">
        <v>0.75</v>
      </c>
      <c r="G319" s="55">
        <v>363.55</v>
      </c>
      <c r="H319" s="56">
        <f t="shared" si="15"/>
        <v>72.709999999999994</v>
      </c>
      <c r="J319" s="28"/>
      <c r="K319" s="28"/>
      <c r="N319" s="37">
        <v>233.26327078995004</v>
      </c>
      <c r="O319" s="37">
        <v>46.65</v>
      </c>
    </row>
    <row r="320" spans="1:15" ht="15">
      <c r="A320" s="43">
        <f t="shared" si="14"/>
        <v>305</v>
      </c>
      <c r="B320" s="51" t="s">
        <v>546</v>
      </c>
      <c r="C320" s="51" t="s">
        <v>547</v>
      </c>
      <c r="D320" s="52">
        <v>44682</v>
      </c>
      <c r="E320" s="53" t="s">
        <v>21</v>
      </c>
      <c r="F320" s="54">
        <v>1.06</v>
      </c>
      <c r="G320" s="55">
        <v>481.79</v>
      </c>
      <c r="H320" s="56">
        <f t="shared" si="15"/>
        <v>96.36</v>
      </c>
      <c r="J320" s="28"/>
      <c r="K320" s="28"/>
      <c r="N320" s="37">
        <v>313.35042230620002</v>
      </c>
      <c r="O320" s="37">
        <v>62.67</v>
      </c>
    </row>
    <row r="321" spans="1:15" ht="15">
      <c r="A321" s="43">
        <f t="shared" si="14"/>
        <v>306</v>
      </c>
      <c r="B321" s="51" t="s">
        <v>548</v>
      </c>
      <c r="C321" s="51" t="s">
        <v>549</v>
      </c>
      <c r="D321" s="52">
        <v>44682</v>
      </c>
      <c r="E321" s="53" t="s">
        <v>21</v>
      </c>
      <c r="F321" s="54">
        <v>0.87</v>
      </c>
      <c r="G321" s="55">
        <v>422.37</v>
      </c>
      <c r="H321" s="56">
        <f t="shared" si="15"/>
        <v>84.47</v>
      </c>
      <c r="J321" s="28"/>
      <c r="K321" s="28"/>
      <c r="N321" s="37">
        <v>276.61642773534999</v>
      </c>
      <c r="O321" s="37">
        <v>55.32</v>
      </c>
    </row>
    <row r="322" spans="1:15" ht="15">
      <c r="A322" s="43">
        <f t="shared" si="14"/>
        <v>307</v>
      </c>
      <c r="B322" s="51" t="s">
        <v>550</v>
      </c>
      <c r="C322" s="51" t="s">
        <v>551</v>
      </c>
      <c r="D322" s="52">
        <v>44682</v>
      </c>
      <c r="E322" s="53" t="s">
        <v>21</v>
      </c>
      <c r="F322" s="54">
        <v>1</v>
      </c>
      <c r="G322" s="55">
        <v>471.39</v>
      </c>
      <c r="H322" s="56">
        <f t="shared" si="15"/>
        <v>94.28</v>
      </c>
      <c r="J322" s="28"/>
      <c r="K322" s="28"/>
      <c r="N322" s="37">
        <v>306.93702423090002</v>
      </c>
      <c r="O322" s="37">
        <v>61.39</v>
      </c>
    </row>
    <row r="323" spans="1:15" ht="15">
      <c r="A323" s="43">
        <f t="shared" si="14"/>
        <v>308</v>
      </c>
      <c r="B323" s="51" t="s">
        <v>552</v>
      </c>
      <c r="C323" s="51" t="s">
        <v>553</v>
      </c>
      <c r="D323" s="52">
        <v>44682</v>
      </c>
      <c r="E323" s="53" t="s">
        <v>21</v>
      </c>
      <c r="F323" s="54">
        <v>1.24</v>
      </c>
      <c r="G323" s="55">
        <v>590.28</v>
      </c>
      <c r="H323" s="56">
        <f t="shared" si="15"/>
        <v>118.06</v>
      </c>
      <c r="J323" s="28"/>
      <c r="K323" s="28"/>
      <c r="N323" s="37">
        <v>394.54248298340002</v>
      </c>
      <c r="O323" s="37">
        <v>78.91</v>
      </c>
    </row>
    <row r="324" spans="1:15" ht="15">
      <c r="A324" s="43">
        <f t="shared" si="14"/>
        <v>309</v>
      </c>
      <c r="B324" s="51" t="s">
        <v>554</v>
      </c>
      <c r="C324" s="51" t="s">
        <v>555</v>
      </c>
      <c r="D324" s="52">
        <v>44682</v>
      </c>
      <c r="E324" s="53" t="s">
        <v>21</v>
      </c>
      <c r="F324" s="54">
        <v>1.42</v>
      </c>
      <c r="G324" s="55">
        <v>642.39</v>
      </c>
      <c r="H324" s="56">
        <f t="shared" si="15"/>
        <v>128.47999999999999</v>
      </c>
      <c r="J324" s="28"/>
      <c r="K324" s="28"/>
      <c r="N324" s="37">
        <v>416.69168759310003</v>
      </c>
      <c r="O324" s="37">
        <v>83.34</v>
      </c>
    </row>
    <row r="325" spans="1:15" ht="15">
      <c r="A325" s="43">
        <f t="shared" si="14"/>
        <v>310</v>
      </c>
      <c r="B325" s="51" t="s">
        <v>556</v>
      </c>
      <c r="C325" s="51" t="s">
        <v>557</v>
      </c>
      <c r="D325" s="52">
        <v>44682</v>
      </c>
      <c r="E325" s="53" t="s">
        <v>21</v>
      </c>
      <c r="F325" s="54">
        <v>2.23</v>
      </c>
      <c r="G325" s="55">
        <v>1086.07</v>
      </c>
      <c r="H325" s="56">
        <f t="shared" si="15"/>
        <v>217.21</v>
      </c>
      <c r="J325" s="28"/>
      <c r="K325" s="28"/>
      <c r="N325" s="37">
        <v>701.02217464590012</v>
      </c>
      <c r="O325" s="37">
        <v>140.19999999999999</v>
      </c>
    </row>
    <row r="326" spans="1:15" ht="15">
      <c r="A326" s="43">
        <f t="shared" si="14"/>
        <v>311</v>
      </c>
      <c r="B326" s="51" t="s">
        <v>558</v>
      </c>
      <c r="C326" s="51" t="s">
        <v>559</v>
      </c>
      <c r="D326" s="52">
        <v>44682</v>
      </c>
      <c r="E326" s="53" t="s">
        <v>21</v>
      </c>
      <c r="F326" s="54">
        <v>2.23</v>
      </c>
      <c r="G326" s="55">
        <v>1016.95</v>
      </c>
      <c r="H326" s="56">
        <f t="shared" si="15"/>
        <v>203.39</v>
      </c>
      <c r="J326" s="28"/>
      <c r="K326" s="28"/>
      <c r="N326" s="37">
        <v>659.07421550829997</v>
      </c>
      <c r="O326" s="37">
        <v>131.81</v>
      </c>
    </row>
    <row r="327" spans="1:15" ht="15">
      <c r="A327" s="43">
        <f t="shared" si="14"/>
        <v>312</v>
      </c>
      <c r="B327" s="51" t="s">
        <v>560</v>
      </c>
      <c r="C327" s="51" t="s">
        <v>561</v>
      </c>
      <c r="D327" s="52">
        <v>44682</v>
      </c>
      <c r="E327" s="53" t="s">
        <v>21</v>
      </c>
      <c r="F327" s="54">
        <v>0.26</v>
      </c>
      <c r="G327" s="55">
        <v>117.95</v>
      </c>
      <c r="H327" s="56">
        <f t="shared" si="15"/>
        <v>23.59</v>
      </c>
      <c r="J327" s="28"/>
      <c r="K327" s="28"/>
      <c r="N327" s="37">
        <v>77.590625425350012</v>
      </c>
      <c r="O327" s="37">
        <v>15.52</v>
      </c>
    </row>
    <row r="328" spans="1:15" ht="15">
      <c r="A328" s="43">
        <f t="shared" si="14"/>
        <v>313</v>
      </c>
      <c r="B328" s="51" t="s">
        <v>562</v>
      </c>
      <c r="C328" s="51" t="s">
        <v>563</v>
      </c>
      <c r="D328" s="52">
        <v>44682</v>
      </c>
      <c r="E328" s="53" t="s">
        <v>21</v>
      </c>
      <c r="F328" s="54">
        <v>0.26</v>
      </c>
      <c r="G328" s="55">
        <v>109.86</v>
      </c>
      <c r="H328" s="56">
        <f t="shared" si="15"/>
        <v>21.97</v>
      </c>
      <c r="J328" s="28"/>
      <c r="K328" s="28"/>
      <c r="N328" s="37">
        <v>70.358305484949994</v>
      </c>
      <c r="O328" s="37">
        <v>14.07</v>
      </c>
    </row>
    <row r="329" spans="1:15" ht="15">
      <c r="A329" s="43">
        <f t="shared" si="14"/>
        <v>314</v>
      </c>
      <c r="B329" s="51" t="s">
        <v>564</v>
      </c>
      <c r="C329" s="51" t="s">
        <v>565</v>
      </c>
      <c r="D329" s="52">
        <v>44682</v>
      </c>
      <c r="E329" s="53" t="s">
        <v>21</v>
      </c>
      <c r="F329" s="54">
        <v>0.26</v>
      </c>
      <c r="G329" s="55">
        <v>112.18</v>
      </c>
      <c r="H329" s="56">
        <f t="shared" si="15"/>
        <v>22.44</v>
      </c>
      <c r="J329" s="28"/>
      <c r="K329" s="28"/>
      <c r="N329" s="37">
        <v>67.907520671050008</v>
      </c>
      <c r="O329" s="37">
        <v>13.58</v>
      </c>
    </row>
    <row r="330" spans="1:15" ht="15">
      <c r="A330" s="43">
        <f t="shared" si="14"/>
        <v>315</v>
      </c>
      <c r="B330" s="51" t="s">
        <v>566</v>
      </c>
      <c r="C330" s="51" t="s">
        <v>567</v>
      </c>
      <c r="D330" s="52">
        <v>44682</v>
      </c>
      <c r="E330" s="53" t="s">
        <v>21</v>
      </c>
      <c r="F330" s="54">
        <v>0.11</v>
      </c>
      <c r="G330" s="55">
        <v>50.28</v>
      </c>
      <c r="H330" s="56">
        <f t="shared" si="15"/>
        <v>10.06</v>
      </c>
      <c r="J330" s="28"/>
      <c r="K330" s="28"/>
      <c r="N330" s="37">
        <v>34.41931145825</v>
      </c>
      <c r="O330" s="37">
        <v>6.88</v>
      </c>
    </row>
    <row r="331" spans="1:15" ht="15">
      <c r="A331" s="43">
        <f t="shared" si="14"/>
        <v>316</v>
      </c>
      <c r="B331" s="51" t="s">
        <v>568</v>
      </c>
      <c r="C331" s="51" t="s">
        <v>569</v>
      </c>
      <c r="D331" s="52">
        <v>44682</v>
      </c>
      <c r="E331" s="53" t="s">
        <v>21</v>
      </c>
      <c r="F331" s="54">
        <v>0.11</v>
      </c>
      <c r="G331" s="55">
        <v>51.97</v>
      </c>
      <c r="H331" s="56">
        <f t="shared" si="15"/>
        <v>10.39</v>
      </c>
      <c r="J331" s="28"/>
      <c r="K331" s="28"/>
      <c r="N331" s="37">
        <v>34.34931145825</v>
      </c>
      <c r="O331" s="37">
        <v>6.87</v>
      </c>
    </row>
    <row r="332" spans="1:15" ht="15">
      <c r="A332" s="43">
        <f t="shared" si="14"/>
        <v>317</v>
      </c>
      <c r="B332" s="51" t="s">
        <v>570</v>
      </c>
      <c r="C332" s="51" t="s">
        <v>571</v>
      </c>
      <c r="D332" s="52">
        <v>44682</v>
      </c>
      <c r="E332" s="53" t="s">
        <v>21</v>
      </c>
      <c r="F332" s="54">
        <v>0.11</v>
      </c>
      <c r="G332" s="55">
        <v>46.17</v>
      </c>
      <c r="H332" s="56">
        <f t="shared" si="15"/>
        <v>9.23</v>
      </c>
      <c r="J332" s="28"/>
      <c r="K332" s="28"/>
      <c r="N332" s="37">
        <v>29.495320942825003</v>
      </c>
      <c r="O332" s="37">
        <v>5.9</v>
      </c>
    </row>
    <row r="333" spans="1:15" ht="15">
      <c r="A333" s="43">
        <f t="shared" si="14"/>
        <v>318</v>
      </c>
      <c r="B333" s="51" t="s">
        <v>572</v>
      </c>
      <c r="C333" s="51" t="s">
        <v>573</v>
      </c>
      <c r="D333" s="52">
        <v>44682</v>
      </c>
      <c r="E333" s="53" t="s">
        <v>21</v>
      </c>
      <c r="F333" s="54">
        <v>0.13</v>
      </c>
      <c r="G333" s="55">
        <v>56.51</v>
      </c>
      <c r="H333" s="56">
        <f t="shared" si="15"/>
        <v>11.3</v>
      </c>
      <c r="J333" s="28"/>
      <c r="K333" s="28"/>
      <c r="N333" s="37">
        <v>36.470670019300002</v>
      </c>
      <c r="O333" s="37">
        <v>7.29</v>
      </c>
    </row>
    <row r="334" spans="1:15" ht="15">
      <c r="A334" s="43">
        <f t="shared" si="14"/>
        <v>319</v>
      </c>
      <c r="B334" s="51" t="s">
        <v>574</v>
      </c>
      <c r="C334" s="51" t="s">
        <v>575</v>
      </c>
      <c r="D334" s="52">
        <v>44682</v>
      </c>
      <c r="E334" s="53" t="s">
        <v>21</v>
      </c>
      <c r="F334" s="54">
        <v>0.15</v>
      </c>
      <c r="G334" s="55">
        <v>65.63</v>
      </c>
      <c r="H334" s="56">
        <f t="shared" si="15"/>
        <v>13.13</v>
      </c>
      <c r="J334" s="28"/>
      <c r="K334" s="28"/>
      <c r="N334" s="37">
        <v>42.107564135850005</v>
      </c>
      <c r="O334" s="37">
        <v>8.42</v>
      </c>
    </row>
    <row r="335" spans="1:15" ht="15">
      <c r="A335" s="43">
        <f t="shared" si="14"/>
        <v>320</v>
      </c>
      <c r="B335" s="51" t="s">
        <v>576</v>
      </c>
      <c r="C335" s="51" t="s">
        <v>577</v>
      </c>
      <c r="D335" s="52">
        <v>44682</v>
      </c>
      <c r="E335" s="53" t="s">
        <v>21</v>
      </c>
      <c r="F335" s="54">
        <v>0.18</v>
      </c>
      <c r="G335" s="55">
        <v>81.540000000000006</v>
      </c>
      <c r="H335" s="56">
        <f t="shared" si="15"/>
        <v>16.309999999999999</v>
      </c>
      <c r="J335" s="28"/>
      <c r="K335" s="28"/>
      <c r="N335" s="37">
        <v>52.849902522849995</v>
      </c>
      <c r="O335" s="37">
        <v>10.57</v>
      </c>
    </row>
    <row r="336" spans="1:15" ht="15">
      <c r="A336" s="43">
        <f t="shared" si="14"/>
        <v>321</v>
      </c>
      <c r="B336" s="51" t="s">
        <v>578</v>
      </c>
      <c r="C336" s="51" t="s">
        <v>579</v>
      </c>
      <c r="D336" s="52">
        <v>44682</v>
      </c>
      <c r="E336" s="53" t="s">
        <v>21</v>
      </c>
      <c r="F336" s="54">
        <v>0.18</v>
      </c>
      <c r="G336" s="55">
        <v>88.73</v>
      </c>
      <c r="H336" s="56">
        <f t="shared" si="15"/>
        <v>17.75</v>
      </c>
      <c r="J336" s="28"/>
      <c r="K336" s="28"/>
      <c r="N336" s="37">
        <v>58.290784124900007</v>
      </c>
      <c r="O336" s="37">
        <v>11.66</v>
      </c>
    </row>
    <row r="337" spans="1:15" ht="15">
      <c r="A337" s="43">
        <f t="shared" si="14"/>
        <v>322</v>
      </c>
      <c r="B337" s="51" t="s">
        <v>580</v>
      </c>
      <c r="C337" s="51" t="s">
        <v>581</v>
      </c>
      <c r="D337" s="52">
        <v>44682</v>
      </c>
      <c r="E337" s="53" t="s">
        <v>21</v>
      </c>
      <c r="F337" s="54">
        <v>0.21</v>
      </c>
      <c r="G337" s="55">
        <v>96.7</v>
      </c>
      <c r="H337" s="56">
        <f t="shared" si="15"/>
        <v>19.34</v>
      </c>
      <c r="J337" s="28"/>
      <c r="K337" s="28"/>
      <c r="N337" s="37">
        <v>67.477997141610004</v>
      </c>
      <c r="O337" s="37">
        <v>13.5</v>
      </c>
    </row>
    <row r="338" spans="1:15" ht="15">
      <c r="A338" s="43">
        <f t="shared" ref="A338:A401" si="16">A337+1</f>
        <v>323</v>
      </c>
      <c r="B338" s="51" t="s">
        <v>582</v>
      </c>
      <c r="C338" s="51" t="s">
        <v>583</v>
      </c>
      <c r="D338" s="52">
        <v>44682</v>
      </c>
      <c r="E338" s="53" t="s">
        <v>21</v>
      </c>
      <c r="F338" s="54">
        <v>0.22</v>
      </c>
      <c r="G338" s="55">
        <v>104.63</v>
      </c>
      <c r="H338" s="56">
        <f t="shared" si="15"/>
        <v>20.93</v>
      </c>
      <c r="J338" s="28"/>
      <c r="K338" s="28"/>
      <c r="N338" s="37">
        <v>68.245029431599974</v>
      </c>
      <c r="O338" s="37">
        <v>13.65</v>
      </c>
    </row>
    <row r="339" spans="1:15" ht="15">
      <c r="A339" s="43">
        <f t="shared" si="16"/>
        <v>324</v>
      </c>
      <c r="B339" s="51" t="s">
        <v>584</v>
      </c>
      <c r="C339" s="51" t="s">
        <v>585</v>
      </c>
      <c r="D339" s="52">
        <v>44682</v>
      </c>
      <c r="E339" s="53" t="s">
        <v>21</v>
      </c>
      <c r="F339" s="54">
        <v>0.25</v>
      </c>
      <c r="G339" s="55">
        <v>127.08</v>
      </c>
      <c r="H339" s="56">
        <f t="shared" si="15"/>
        <v>25.42</v>
      </c>
      <c r="J339" s="28"/>
      <c r="K339" s="28"/>
      <c r="N339" s="37">
        <v>80.602160863950019</v>
      </c>
      <c r="O339" s="37">
        <v>16.12</v>
      </c>
    </row>
    <row r="340" spans="1:15" ht="15">
      <c r="A340" s="43">
        <f t="shared" si="16"/>
        <v>325</v>
      </c>
      <c r="B340" s="51" t="s">
        <v>586</v>
      </c>
      <c r="C340" s="51" t="s">
        <v>587</v>
      </c>
      <c r="D340" s="52">
        <v>44682</v>
      </c>
      <c r="E340" s="53" t="s">
        <v>21</v>
      </c>
      <c r="F340" s="54">
        <v>0.31</v>
      </c>
      <c r="G340" s="55">
        <v>144.94</v>
      </c>
      <c r="H340" s="56">
        <f t="shared" si="15"/>
        <v>28.99</v>
      </c>
      <c r="J340" s="28"/>
      <c r="K340" s="28"/>
      <c r="N340" s="37">
        <v>93.704028848049987</v>
      </c>
      <c r="O340" s="37">
        <v>18.739999999999998</v>
      </c>
    </row>
    <row r="341" spans="1:15" ht="15">
      <c r="A341" s="43">
        <f t="shared" si="16"/>
        <v>326</v>
      </c>
      <c r="B341" s="51" t="s">
        <v>588</v>
      </c>
      <c r="C341" s="51" t="s">
        <v>589</v>
      </c>
      <c r="D341" s="52">
        <v>44682</v>
      </c>
      <c r="E341" s="53" t="s">
        <v>21</v>
      </c>
      <c r="F341" s="54">
        <v>0.25</v>
      </c>
      <c r="G341" s="55">
        <v>130.80000000000001</v>
      </c>
      <c r="H341" s="56">
        <f t="shared" si="15"/>
        <v>26.16</v>
      </c>
      <c r="J341" s="28"/>
      <c r="K341" s="28"/>
      <c r="N341" s="37">
        <v>90.341670051649999</v>
      </c>
      <c r="O341" s="37">
        <v>18.07</v>
      </c>
    </row>
    <row r="342" spans="1:15" ht="15">
      <c r="A342" s="43">
        <f t="shared" si="16"/>
        <v>327</v>
      </c>
      <c r="B342" s="51" t="s">
        <v>590</v>
      </c>
      <c r="C342" s="51" t="s">
        <v>591</v>
      </c>
      <c r="D342" s="52">
        <v>44682</v>
      </c>
      <c r="E342" s="53" t="s">
        <v>21</v>
      </c>
      <c r="F342" s="54">
        <v>0.35</v>
      </c>
      <c r="G342" s="55">
        <v>156.31</v>
      </c>
      <c r="H342" s="56">
        <f t="shared" si="15"/>
        <v>31.26</v>
      </c>
      <c r="J342" s="28"/>
      <c r="K342" s="28"/>
      <c r="N342" s="37">
        <v>104.04031638679999</v>
      </c>
      <c r="O342" s="37">
        <v>20.81</v>
      </c>
    </row>
    <row r="343" spans="1:15" ht="15">
      <c r="A343" s="43">
        <f t="shared" si="16"/>
        <v>328</v>
      </c>
      <c r="B343" s="51" t="s">
        <v>592</v>
      </c>
      <c r="C343" s="51" t="s">
        <v>593</v>
      </c>
      <c r="D343" s="52">
        <v>44682</v>
      </c>
      <c r="E343" s="53" t="s">
        <v>21</v>
      </c>
      <c r="F343" s="54">
        <v>0.55000000000000004</v>
      </c>
      <c r="G343" s="55">
        <v>260.89999999999998</v>
      </c>
      <c r="H343" s="56">
        <f t="shared" si="15"/>
        <v>52.18</v>
      </c>
      <c r="J343" s="28"/>
      <c r="K343" s="28"/>
      <c r="N343" s="37">
        <v>163.76633753429999</v>
      </c>
      <c r="O343" s="37">
        <v>32.75</v>
      </c>
    </row>
    <row r="344" spans="1:15" ht="15">
      <c r="A344" s="43">
        <f t="shared" si="16"/>
        <v>329</v>
      </c>
      <c r="B344" s="51" t="s">
        <v>594</v>
      </c>
      <c r="C344" s="51" t="s">
        <v>595</v>
      </c>
      <c r="D344" s="52">
        <v>44682</v>
      </c>
      <c r="E344" s="53" t="s">
        <v>21</v>
      </c>
      <c r="F344" s="54">
        <v>0.55000000000000004</v>
      </c>
      <c r="G344" s="55">
        <v>280.31</v>
      </c>
      <c r="H344" s="56">
        <f t="shared" si="15"/>
        <v>56.06</v>
      </c>
      <c r="J344" s="28"/>
      <c r="K344" s="28"/>
      <c r="N344" s="37">
        <v>183.68332083804998</v>
      </c>
      <c r="O344" s="37">
        <v>36.74</v>
      </c>
    </row>
    <row r="345" spans="1:15" ht="15">
      <c r="A345" s="43">
        <f t="shared" si="16"/>
        <v>330</v>
      </c>
      <c r="B345" s="51" t="s">
        <v>596</v>
      </c>
      <c r="C345" s="51" t="s">
        <v>597</v>
      </c>
      <c r="D345" s="52">
        <v>44682</v>
      </c>
      <c r="E345" s="53" t="s">
        <v>21</v>
      </c>
      <c r="F345" s="54">
        <v>0.55000000000000004</v>
      </c>
      <c r="G345" s="55">
        <v>247.36</v>
      </c>
      <c r="H345" s="56">
        <f t="shared" si="15"/>
        <v>49.47</v>
      </c>
      <c r="J345" s="28"/>
      <c r="K345" s="28"/>
      <c r="N345" s="37">
        <v>160.29180276090003</v>
      </c>
      <c r="O345" s="37">
        <v>32.06</v>
      </c>
    </row>
    <row r="346" spans="1:15" ht="15">
      <c r="A346" s="43">
        <f t="shared" si="16"/>
        <v>331</v>
      </c>
      <c r="B346" s="51" t="s">
        <v>598</v>
      </c>
      <c r="C346" s="51" t="s">
        <v>599</v>
      </c>
      <c r="D346" s="52">
        <v>44682</v>
      </c>
      <c r="E346" s="53" t="s">
        <v>21</v>
      </c>
      <c r="F346" s="54">
        <v>0.26</v>
      </c>
      <c r="G346" s="55">
        <v>174.95</v>
      </c>
      <c r="H346" s="56">
        <f t="shared" si="15"/>
        <v>34.99</v>
      </c>
      <c r="J346" s="28"/>
      <c r="K346" s="28"/>
      <c r="N346" s="37">
        <v>112.99072099114998</v>
      </c>
      <c r="O346" s="37">
        <v>22.6</v>
      </c>
    </row>
    <row r="347" spans="1:15" ht="15">
      <c r="A347" s="43">
        <f t="shared" si="16"/>
        <v>332</v>
      </c>
      <c r="B347" s="51" t="s">
        <v>600</v>
      </c>
      <c r="C347" s="51" t="s">
        <v>601</v>
      </c>
      <c r="D347" s="52">
        <v>44682</v>
      </c>
      <c r="E347" s="53" t="s">
        <v>21</v>
      </c>
      <c r="F347" s="54">
        <v>0.37</v>
      </c>
      <c r="G347" s="55">
        <v>238.55</v>
      </c>
      <c r="H347" s="56">
        <f t="shared" si="15"/>
        <v>47.71</v>
      </c>
      <c r="J347" s="28"/>
      <c r="K347" s="28"/>
      <c r="N347" s="37">
        <v>159.24590616774998</v>
      </c>
      <c r="O347" s="37">
        <v>31.85</v>
      </c>
    </row>
    <row r="348" spans="1:15" ht="15">
      <c r="A348" s="43">
        <f t="shared" si="16"/>
        <v>333</v>
      </c>
      <c r="B348" s="51" t="s">
        <v>602</v>
      </c>
      <c r="C348" s="51" t="s">
        <v>603</v>
      </c>
      <c r="D348" s="52">
        <v>44682</v>
      </c>
      <c r="E348" s="53" t="s">
        <v>21</v>
      </c>
      <c r="F348" s="54">
        <v>0.49</v>
      </c>
      <c r="G348" s="55">
        <v>387.5</v>
      </c>
      <c r="H348" s="56">
        <f t="shared" si="15"/>
        <v>77.5</v>
      </c>
      <c r="J348" s="28"/>
      <c r="K348" s="28"/>
      <c r="N348" s="37">
        <v>261.46548415680002</v>
      </c>
      <c r="O348" s="37">
        <v>52.29</v>
      </c>
    </row>
    <row r="349" spans="1:15" ht="15">
      <c r="A349" s="43">
        <f t="shared" si="16"/>
        <v>334</v>
      </c>
      <c r="B349" s="51" t="s">
        <v>604</v>
      </c>
      <c r="C349" s="51" t="s">
        <v>605</v>
      </c>
      <c r="D349" s="52">
        <v>44682</v>
      </c>
      <c r="E349" s="53" t="s">
        <v>21</v>
      </c>
      <c r="F349" s="54">
        <v>0.67</v>
      </c>
      <c r="G349" s="55">
        <v>450.92</v>
      </c>
      <c r="H349" s="56">
        <f t="shared" si="15"/>
        <v>90.18</v>
      </c>
      <c r="J349" s="28"/>
      <c r="K349" s="28"/>
      <c r="N349" s="37">
        <v>301.79503695884995</v>
      </c>
      <c r="O349" s="37">
        <v>60.36</v>
      </c>
    </row>
    <row r="350" spans="1:15" ht="15">
      <c r="A350" s="43">
        <f t="shared" si="16"/>
        <v>335</v>
      </c>
      <c r="B350" s="51" t="s">
        <v>606</v>
      </c>
      <c r="C350" s="51" t="s">
        <v>607</v>
      </c>
      <c r="D350" s="105">
        <v>43833</v>
      </c>
      <c r="E350" s="53" t="s">
        <v>21</v>
      </c>
      <c r="F350" s="54">
        <v>8.5999999999999993E-2</v>
      </c>
      <c r="G350" s="55">
        <v>28.79887785994266</v>
      </c>
      <c r="H350" s="56">
        <f t="shared" si="15"/>
        <v>5.76</v>
      </c>
      <c r="J350" s="28"/>
      <c r="K350" s="28"/>
      <c r="N350" s="37">
        <v>28.79887785994266</v>
      </c>
      <c r="O350" s="37">
        <v>5.76</v>
      </c>
    </row>
    <row r="351" spans="1:15" ht="15">
      <c r="A351" s="43">
        <f t="shared" si="16"/>
        <v>336</v>
      </c>
      <c r="B351" s="51" t="s">
        <v>608</v>
      </c>
      <c r="C351" s="51" t="s">
        <v>609</v>
      </c>
      <c r="D351" s="105">
        <v>43833</v>
      </c>
      <c r="E351" s="53" t="s">
        <v>21</v>
      </c>
      <c r="F351" s="54">
        <v>0.106</v>
      </c>
      <c r="G351" s="55">
        <v>34.234656335702674</v>
      </c>
      <c r="H351" s="56">
        <f t="shared" si="15"/>
        <v>6.85</v>
      </c>
      <c r="J351" s="28"/>
      <c r="K351" s="28"/>
      <c r="N351" s="37">
        <v>34.234656335702674</v>
      </c>
      <c r="O351" s="37">
        <v>6.85</v>
      </c>
    </row>
    <row r="352" spans="1:15" ht="15">
      <c r="A352" s="43">
        <f t="shared" si="16"/>
        <v>337</v>
      </c>
      <c r="B352" s="51" t="s">
        <v>610</v>
      </c>
      <c r="C352" s="51" t="s">
        <v>611</v>
      </c>
      <c r="D352" s="105">
        <v>43833</v>
      </c>
      <c r="E352" s="53" t="s">
        <v>21</v>
      </c>
      <c r="F352" s="54">
        <v>0.128</v>
      </c>
      <c r="G352" s="55">
        <v>40.152329888966669</v>
      </c>
      <c r="H352" s="56">
        <f t="shared" si="15"/>
        <v>8.0299999999999994</v>
      </c>
      <c r="J352" s="28"/>
      <c r="K352" s="28"/>
      <c r="N352" s="37">
        <v>40.152329888966669</v>
      </c>
      <c r="O352" s="37">
        <v>8.0299999999999994</v>
      </c>
    </row>
    <row r="353" spans="1:15" ht="15">
      <c r="A353" s="43">
        <f t="shared" si="16"/>
        <v>338</v>
      </c>
      <c r="B353" s="51" t="s">
        <v>612</v>
      </c>
      <c r="C353" s="51" t="s">
        <v>613</v>
      </c>
      <c r="D353" s="105">
        <v>43833</v>
      </c>
      <c r="E353" s="53" t="s">
        <v>21</v>
      </c>
      <c r="F353" s="54">
        <v>0.15</v>
      </c>
      <c r="G353" s="55">
        <v>46.297445819000664</v>
      </c>
      <c r="H353" s="56">
        <f t="shared" si="15"/>
        <v>9.26</v>
      </c>
      <c r="J353" s="28"/>
      <c r="K353" s="28"/>
      <c r="N353" s="37">
        <v>46.297445819000664</v>
      </c>
      <c r="O353" s="37">
        <v>9.26</v>
      </c>
    </row>
    <row r="354" spans="1:15" ht="15">
      <c r="A354" s="43">
        <f t="shared" si="16"/>
        <v>339</v>
      </c>
      <c r="B354" s="51" t="s">
        <v>614</v>
      </c>
      <c r="C354" s="51" t="s">
        <v>615</v>
      </c>
      <c r="D354" s="105">
        <v>43833</v>
      </c>
      <c r="E354" s="53" t="s">
        <v>21</v>
      </c>
      <c r="F354" s="54">
        <v>3.9E-2</v>
      </c>
      <c r="G354" s="55">
        <v>10.669383985717998</v>
      </c>
      <c r="H354" s="56">
        <f t="shared" si="15"/>
        <v>2.13</v>
      </c>
      <c r="J354" s="28"/>
      <c r="K354" s="28"/>
      <c r="N354" s="37">
        <v>10.669383985717998</v>
      </c>
      <c r="O354" s="37">
        <v>2.13</v>
      </c>
    </row>
    <row r="355" spans="1:15" ht="15">
      <c r="A355" s="43">
        <f t="shared" si="16"/>
        <v>340</v>
      </c>
      <c r="B355" s="51" t="s">
        <v>616</v>
      </c>
      <c r="C355" s="51" t="s">
        <v>617</v>
      </c>
      <c r="D355" s="105">
        <v>43833</v>
      </c>
      <c r="E355" s="53" t="s">
        <v>21</v>
      </c>
      <c r="F355" s="54">
        <v>4.9000000000000002E-2</v>
      </c>
      <c r="G355" s="55">
        <v>13.126015686877997</v>
      </c>
      <c r="H355" s="56">
        <f t="shared" si="15"/>
        <v>2.63</v>
      </c>
      <c r="J355" s="28"/>
      <c r="K355" s="28"/>
      <c r="N355" s="37">
        <v>13.126015686877997</v>
      </c>
      <c r="O355" s="37">
        <v>2.63</v>
      </c>
    </row>
    <row r="356" spans="1:15" ht="15">
      <c r="A356" s="43">
        <f t="shared" si="16"/>
        <v>341</v>
      </c>
      <c r="B356" s="51" t="s">
        <v>618</v>
      </c>
      <c r="C356" s="51" t="s">
        <v>619</v>
      </c>
      <c r="D356" s="105">
        <v>43833</v>
      </c>
      <c r="E356" s="53" t="s">
        <v>21</v>
      </c>
      <c r="F356" s="54">
        <v>5.8999999999999997E-2</v>
      </c>
      <c r="G356" s="55">
        <v>15.596455210057997</v>
      </c>
      <c r="H356" s="56">
        <f t="shared" si="15"/>
        <v>3.12</v>
      </c>
      <c r="J356" s="28"/>
      <c r="K356" s="28"/>
      <c r="N356" s="37">
        <v>15.596455210057997</v>
      </c>
      <c r="O356" s="37">
        <v>3.12</v>
      </c>
    </row>
    <row r="357" spans="1:15" ht="15">
      <c r="A357" s="43">
        <f t="shared" si="16"/>
        <v>342</v>
      </c>
      <c r="B357" s="51"/>
      <c r="C357" s="51" t="s">
        <v>1010</v>
      </c>
      <c r="D357" s="106">
        <v>44562</v>
      </c>
      <c r="E357" s="53" t="s">
        <v>21</v>
      </c>
      <c r="F357" s="54">
        <v>0.27</v>
      </c>
      <c r="G357" s="55">
        <v>159.85</v>
      </c>
      <c r="H357" s="56">
        <f t="shared" si="15"/>
        <v>31.97</v>
      </c>
      <c r="J357" s="28"/>
      <c r="K357" s="28"/>
      <c r="N357" s="37">
        <v>98.899115669398</v>
      </c>
      <c r="O357" s="37">
        <v>19.78</v>
      </c>
    </row>
    <row r="358" spans="1:15" ht="15">
      <c r="A358" s="43">
        <f t="shared" si="16"/>
        <v>343</v>
      </c>
      <c r="B358" s="51"/>
      <c r="C358" s="51" t="s">
        <v>1011</v>
      </c>
      <c r="D358" s="106">
        <v>44562</v>
      </c>
      <c r="E358" s="53" t="s">
        <v>21</v>
      </c>
      <c r="F358" s="54">
        <v>0.27</v>
      </c>
      <c r="G358" s="55">
        <v>185.18</v>
      </c>
      <c r="H358" s="56">
        <f t="shared" si="15"/>
        <v>37.04</v>
      </c>
      <c r="J358" s="28"/>
      <c r="K358" s="28"/>
      <c r="N358" s="37">
        <v>103.03075011585801</v>
      </c>
      <c r="O358" s="37">
        <v>20.61</v>
      </c>
    </row>
    <row r="359" spans="1:15" ht="15">
      <c r="A359" s="43">
        <f t="shared" si="16"/>
        <v>344</v>
      </c>
      <c r="B359" s="51"/>
      <c r="C359" s="51" t="s">
        <v>1012</v>
      </c>
      <c r="D359" s="106">
        <v>44562</v>
      </c>
      <c r="E359" s="53" t="s">
        <v>21</v>
      </c>
      <c r="F359" s="54">
        <v>0.54</v>
      </c>
      <c r="G359" s="55">
        <v>302.12</v>
      </c>
      <c r="H359" s="56">
        <f t="shared" si="15"/>
        <v>60.42</v>
      </c>
      <c r="J359" s="28"/>
      <c r="K359" s="28"/>
      <c r="N359" s="37">
        <v>168.74623834152402</v>
      </c>
      <c r="O359" s="37">
        <v>33.75</v>
      </c>
    </row>
    <row r="360" spans="1:15" ht="15">
      <c r="A360" s="43">
        <f t="shared" si="16"/>
        <v>345</v>
      </c>
      <c r="B360" s="51"/>
      <c r="C360" s="51" t="s">
        <v>1013</v>
      </c>
      <c r="D360" s="106">
        <v>44562</v>
      </c>
      <c r="E360" s="53" t="s">
        <v>21</v>
      </c>
      <c r="F360" s="54">
        <v>0.54</v>
      </c>
      <c r="G360" s="55">
        <v>347.92</v>
      </c>
      <c r="H360" s="56">
        <f t="shared" si="15"/>
        <v>69.58</v>
      </c>
      <c r="J360" s="28"/>
      <c r="K360" s="28"/>
      <c r="N360" s="37">
        <v>231.34171564064908</v>
      </c>
      <c r="O360" s="37">
        <v>46.27</v>
      </c>
    </row>
    <row r="361" spans="1:15" ht="15">
      <c r="A361" s="43">
        <f t="shared" si="16"/>
        <v>346</v>
      </c>
      <c r="B361" s="51"/>
      <c r="C361" s="51" t="s">
        <v>1014</v>
      </c>
      <c r="D361" s="106">
        <v>44562</v>
      </c>
      <c r="E361" s="53" t="s">
        <v>21</v>
      </c>
      <c r="F361" s="54">
        <v>0.18</v>
      </c>
      <c r="G361" s="55">
        <v>91.75</v>
      </c>
      <c r="H361" s="56">
        <f t="shared" si="15"/>
        <v>18.350000000000001</v>
      </c>
      <c r="J361" s="28"/>
      <c r="K361" s="28"/>
      <c r="N361" s="37">
        <v>216.53693855213197</v>
      </c>
      <c r="O361" s="37">
        <v>43.31</v>
      </c>
    </row>
    <row r="362" spans="1:15" ht="15">
      <c r="A362" s="43">
        <f t="shared" si="16"/>
        <v>347</v>
      </c>
      <c r="B362" s="51"/>
      <c r="C362" s="51" t="s">
        <v>1015</v>
      </c>
      <c r="D362" s="106">
        <v>44562</v>
      </c>
      <c r="E362" s="53" t="s">
        <v>21</v>
      </c>
      <c r="F362" s="54">
        <v>0.38</v>
      </c>
      <c r="G362" s="55">
        <v>205.64</v>
      </c>
      <c r="H362" s="56">
        <f t="shared" si="15"/>
        <v>41.13</v>
      </c>
      <c r="J362" s="28"/>
      <c r="K362" s="28"/>
      <c r="N362" s="37">
        <v>42.556822655419005</v>
      </c>
      <c r="O362" s="37">
        <v>8.51</v>
      </c>
    </row>
    <row r="363" spans="1:15" ht="15">
      <c r="A363" s="43">
        <f t="shared" si="16"/>
        <v>348</v>
      </c>
      <c r="B363" s="51"/>
      <c r="C363" s="51" t="s">
        <v>1016</v>
      </c>
      <c r="D363" s="106">
        <v>44562</v>
      </c>
      <c r="E363" s="53" t="s">
        <v>21</v>
      </c>
      <c r="F363" s="54">
        <v>0.59</v>
      </c>
      <c r="G363" s="55">
        <v>369.54</v>
      </c>
      <c r="H363" s="56">
        <f t="shared" si="15"/>
        <v>73.91</v>
      </c>
      <c r="J363" s="28"/>
      <c r="K363" s="28"/>
      <c r="N363" s="37">
        <v>35.239237254230986</v>
      </c>
      <c r="O363" s="37">
        <v>7.05</v>
      </c>
    </row>
    <row r="364" spans="1:15" ht="15">
      <c r="A364" s="43">
        <f t="shared" si="16"/>
        <v>349</v>
      </c>
      <c r="B364" s="51" t="s">
        <v>620</v>
      </c>
      <c r="C364" s="51" t="s">
        <v>621</v>
      </c>
      <c r="D364" s="106">
        <v>44562</v>
      </c>
      <c r="E364" s="53" t="s">
        <v>21</v>
      </c>
      <c r="F364" s="54">
        <v>0.1</v>
      </c>
      <c r="G364" s="55">
        <v>55.49</v>
      </c>
      <c r="H364" s="56">
        <f t="shared" si="15"/>
        <v>11.1</v>
      </c>
      <c r="J364" s="28"/>
      <c r="K364" s="28"/>
      <c r="N364" s="37">
        <v>34.981451589049996</v>
      </c>
      <c r="O364" s="37">
        <v>7</v>
      </c>
    </row>
    <row r="365" spans="1:15" ht="15">
      <c r="A365" s="43">
        <f t="shared" si="16"/>
        <v>350</v>
      </c>
      <c r="B365" s="51" t="s">
        <v>622</v>
      </c>
      <c r="C365" s="51" t="s">
        <v>623</v>
      </c>
      <c r="D365" s="106">
        <v>44562</v>
      </c>
      <c r="E365" s="53" t="s">
        <v>21</v>
      </c>
      <c r="F365" s="54">
        <v>0.1</v>
      </c>
      <c r="G365" s="55">
        <v>73.17</v>
      </c>
      <c r="H365" s="56">
        <f t="shared" si="15"/>
        <v>14.63</v>
      </c>
      <c r="J365" s="28"/>
      <c r="K365" s="28"/>
      <c r="N365" s="37">
        <v>43.87300863040501</v>
      </c>
      <c r="O365" s="37">
        <v>8.77</v>
      </c>
    </row>
    <row r="366" spans="1:15" ht="15">
      <c r="A366" s="43">
        <f t="shared" si="16"/>
        <v>351</v>
      </c>
      <c r="B366" s="51" t="s">
        <v>624</v>
      </c>
      <c r="C366" s="51" t="s">
        <v>625</v>
      </c>
      <c r="D366" s="105">
        <v>43833</v>
      </c>
      <c r="E366" s="53" t="s">
        <v>21</v>
      </c>
      <c r="F366" s="54">
        <v>7.9000000000000001E-2</v>
      </c>
      <c r="G366" s="55">
        <v>18.775614217089995</v>
      </c>
      <c r="H366" s="56">
        <f t="shared" ref="H366:H426" si="17">ROUND((G366*0.2),2)</f>
        <v>3.76</v>
      </c>
      <c r="J366" s="28"/>
      <c r="K366" s="28"/>
      <c r="N366" s="37">
        <v>18.775614217089995</v>
      </c>
      <c r="O366" s="37">
        <v>3.76</v>
      </c>
    </row>
    <row r="367" spans="1:15" ht="15">
      <c r="A367" s="43">
        <f t="shared" si="16"/>
        <v>352</v>
      </c>
      <c r="B367" s="51" t="s">
        <v>626</v>
      </c>
      <c r="C367" s="51" t="s">
        <v>627</v>
      </c>
      <c r="D367" s="105">
        <v>43833</v>
      </c>
      <c r="E367" s="53" t="s">
        <v>21</v>
      </c>
      <c r="F367" s="54">
        <v>0.13500000000000001</v>
      </c>
      <c r="G367" s="55">
        <v>35.423974947329995</v>
      </c>
      <c r="H367" s="56">
        <f t="shared" si="17"/>
        <v>7.08</v>
      </c>
      <c r="J367" s="28"/>
      <c r="K367" s="28"/>
      <c r="N367" s="37">
        <v>35.423974947329995</v>
      </c>
      <c r="O367" s="37">
        <v>7.08</v>
      </c>
    </row>
    <row r="368" spans="1:15" ht="15">
      <c r="A368" s="43">
        <f t="shared" si="16"/>
        <v>353</v>
      </c>
      <c r="B368" s="51" t="s">
        <v>628</v>
      </c>
      <c r="C368" s="51" t="s">
        <v>629</v>
      </c>
      <c r="D368" s="105">
        <v>43833</v>
      </c>
      <c r="E368" s="53" t="s">
        <v>21</v>
      </c>
      <c r="F368" s="54">
        <v>3.7999999999999999E-2</v>
      </c>
      <c r="G368" s="55">
        <v>8.6710492275000011</v>
      </c>
      <c r="H368" s="56">
        <f t="shared" si="17"/>
        <v>1.73</v>
      </c>
      <c r="J368" s="28"/>
      <c r="K368" s="28"/>
      <c r="N368" s="37">
        <v>8.6710492275000011</v>
      </c>
      <c r="O368" s="37">
        <v>1.73</v>
      </c>
    </row>
    <row r="369" spans="1:15" ht="15">
      <c r="A369" s="43">
        <f t="shared" si="16"/>
        <v>354</v>
      </c>
      <c r="B369" s="51" t="s">
        <v>630</v>
      </c>
      <c r="C369" s="51" t="s">
        <v>631</v>
      </c>
      <c r="D369" s="105">
        <v>43833</v>
      </c>
      <c r="E369" s="53" t="s">
        <v>21</v>
      </c>
      <c r="F369" s="54">
        <v>7.9000000000000001E-2</v>
      </c>
      <c r="G369" s="55">
        <v>17.46571768487</v>
      </c>
      <c r="H369" s="56">
        <f t="shared" si="17"/>
        <v>3.49</v>
      </c>
      <c r="J369" s="28"/>
      <c r="K369" s="28"/>
      <c r="N369" s="37">
        <v>17.46571768487</v>
      </c>
      <c r="O369" s="37">
        <v>3.49</v>
      </c>
    </row>
    <row r="370" spans="1:15" ht="15">
      <c r="A370" s="43">
        <f t="shared" si="16"/>
        <v>355</v>
      </c>
      <c r="B370" s="51" t="s">
        <v>632</v>
      </c>
      <c r="C370" s="51" t="s">
        <v>633</v>
      </c>
      <c r="D370" s="105">
        <v>43833</v>
      </c>
      <c r="E370" s="53" t="s">
        <v>21</v>
      </c>
      <c r="F370" s="54">
        <v>0.13500000000000001</v>
      </c>
      <c r="G370" s="55">
        <v>32.382941723710005</v>
      </c>
      <c r="H370" s="56">
        <f t="shared" si="17"/>
        <v>6.48</v>
      </c>
      <c r="J370" s="28"/>
      <c r="K370" s="28"/>
      <c r="N370" s="37">
        <v>32.382941723710005</v>
      </c>
      <c r="O370" s="37">
        <v>6.48</v>
      </c>
    </row>
    <row r="371" spans="1:15" ht="15">
      <c r="A371" s="43">
        <f t="shared" si="16"/>
        <v>356</v>
      </c>
      <c r="B371" s="51" t="s">
        <v>634</v>
      </c>
      <c r="C371" s="51" t="s">
        <v>635</v>
      </c>
      <c r="D371" s="105">
        <v>43833</v>
      </c>
      <c r="E371" s="53" t="s">
        <v>21</v>
      </c>
      <c r="F371" s="54">
        <v>0.17899999999999999</v>
      </c>
      <c r="G371" s="55">
        <v>43.869802904250001</v>
      </c>
      <c r="H371" s="56">
        <f t="shared" si="17"/>
        <v>8.77</v>
      </c>
      <c r="J371" s="28"/>
      <c r="K371" s="28"/>
      <c r="N371" s="37">
        <v>43.869802904250001</v>
      </c>
      <c r="O371" s="37">
        <v>8.77</v>
      </c>
    </row>
    <row r="372" spans="1:15" ht="15">
      <c r="A372" s="43">
        <f t="shared" si="16"/>
        <v>357</v>
      </c>
      <c r="B372" s="51" t="s">
        <v>636</v>
      </c>
      <c r="C372" s="51" t="s">
        <v>637</v>
      </c>
      <c r="D372" s="106">
        <v>44562</v>
      </c>
      <c r="E372" s="53" t="s">
        <v>21</v>
      </c>
      <c r="F372" s="54">
        <v>0.1</v>
      </c>
      <c r="G372" s="55">
        <v>73.42</v>
      </c>
      <c r="H372" s="56">
        <f t="shared" si="17"/>
        <v>14.68</v>
      </c>
      <c r="J372" s="28"/>
      <c r="K372" s="28"/>
      <c r="N372" s="37">
        <v>45.696681668379995</v>
      </c>
      <c r="O372" s="37">
        <v>9.14</v>
      </c>
    </row>
    <row r="373" spans="1:15" ht="15">
      <c r="A373" s="43">
        <f t="shared" si="16"/>
        <v>358</v>
      </c>
      <c r="B373" s="51" t="s">
        <v>638</v>
      </c>
      <c r="C373" s="51" t="s">
        <v>639</v>
      </c>
      <c r="D373" s="106">
        <v>44562</v>
      </c>
      <c r="E373" s="53" t="s">
        <v>21</v>
      </c>
      <c r="F373" s="54">
        <v>0.15</v>
      </c>
      <c r="G373" s="55">
        <v>98.93</v>
      </c>
      <c r="H373" s="56">
        <f t="shared" si="17"/>
        <v>19.79</v>
      </c>
      <c r="J373" s="28"/>
      <c r="K373" s="28"/>
      <c r="N373" s="37">
        <v>58.332717992389988</v>
      </c>
      <c r="O373" s="37">
        <v>11.67</v>
      </c>
    </row>
    <row r="374" spans="1:15" ht="15">
      <c r="A374" s="43">
        <f t="shared" si="16"/>
        <v>359</v>
      </c>
      <c r="B374" s="51" t="s">
        <v>640</v>
      </c>
      <c r="C374" s="51" t="s">
        <v>641</v>
      </c>
      <c r="D374" s="106">
        <v>44562</v>
      </c>
      <c r="E374" s="53" t="s">
        <v>21</v>
      </c>
      <c r="F374" s="54">
        <v>0.17</v>
      </c>
      <c r="G374" s="55">
        <v>123.94</v>
      </c>
      <c r="H374" s="56">
        <f t="shared" si="17"/>
        <v>24.79</v>
      </c>
      <c r="J374" s="28"/>
      <c r="K374" s="28"/>
      <c r="N374" s="37">
        <v>73.547755678206016</v>
      </c>
      <c r="O374" s="37">
        <v>14.71</v>
      </c>
    </row>
    <row r="375" spans="1:15" ht="15">
      <c r="A375" s="43">
        <f t="shared" si="16"/>
        <v>360</v>
      </c>
      <c r="B375" s="51" t="s">
        <v>642</v>
      </c>
      <c r="C375" s="51" t="s">
        <v>643</v>
      </c>
      <c r="D375" s="106">
        <v>44562</v>
      </c>
      <c r="E375" s="53" t="s">
        <v>21</v>
      </c>
      <c r="F375" s="54">
        <v>0.6</v>
      </c>
      <c r="G375" s="55">
        <v>535.54</v>
      </c>
      <c r="H375" s="56">
        <f t="shared" si="17"/>
        <v>107.11</v>
      </c>
      <c r="J375" s="28"/>
      <c r="K375" s="28"/>
      <c r="N375" s="37">
        <v>315.13025478960333</v>
      </c>
      <c r="O375" s="37">
        <v>63.03</v>
      </c>
    </row>
    <row r="376" spans="1:15" ht="15">
      <c r="A376" s="43">
        <f t="shared" si="16"/>
        <v>361</v>
      </c>
      <c r="B376" s="62"/>
      <c r="C376" s="82" t="s">
        <v>644</v>
      </c>
      <c r="D376" s="106">
        <v>44562</v>
      </c>
      <c r="E376" s="88" t="s">
        <v>254</v>
      </c>
      <c r="F376" s="54">
        <v>0.9</v>
      </c>
      <c r="G376" s="89">
        <v>276.8</v>
      </c>
      <c r="H376" s="56">
        <f t="shared" si="17"/>
        <v>55.36</v>
      </c>
      <c r="J376" s="28"/>
      <c r="K376" s="28"/>
      <c r="N376" s="37">
        <v>276.8</v>
      </c>
      <c r="O376" s="37">
        <v>55.36</v>
      </c>
    </row>
    <row r="377" spans="1:15" ht="15">
      <c r="A377" s="43">
        <f t="shared" si="16"/>
        <v>362</v>
      </c>
      <c r="B377" s="51" t="s">
        <v>645</v>
      </c>
      <c r="C377" s="51" t="s">
        <v>646</v>
      </c>
      <c r="D377" s="105">
        <v>43833</v>
      </c>
      <c r="E377" s="53" t="s">
        <v>21</v>
      </c>
      <c r="F377" s="54">
        <v>0.21</v>
      </c>
      <c r="G377" s="55">
        <v>90.149495907708001</v>
      </c>
      <c r="H377" s="56">
        <f t="shared" si="17"/>
        <v>18.03</v>
      </c>
      <c r="J377" s="28"/>
      <c r="K377" s="28"/>
      <c r="N377" s="37">
        <v>90.149495907708001</v>
      </c>
      <c r="O377" s="37">
        <v>18.03</v>
      </c>
    </row>
    <row r="378" spans="1:15" ht="15">
      <c r="A378" s="43">
        <f t="shared" si="16"/>
        <v>363</v>
      </c>
      <c r="B378" s="51" t="s">
        <v>647</v>
      </c>
      <c r="C378" s="51" t="s">
        <v>648</v>
      </c>
      <c r="D378" s="105">
        <v>43833</v>
      </c>
      <c r="E378" s="53" t="s">
        <v>21</v>
      </c>
      <c r="F378" s="54">
        <v>0.24</v>
      </c>
      <c r="G378" s="55">
        <v>101.92862035817201</v>
      </c>
      <c r="H378" s="56">
        <f t="shared" si="17"/>
        <v>20.39</v>
      </c>
      <c r="J378" s="28"/>
      <c r="K378" s="28"/>
      <c r="N378" s="37">
        <v>101.92862035817201</v>
      </c>
      <c r="O378" s="37">
        <v>20.39</v>
      </c>
    </row>
    <row r="379" spans="1:15" ht="15">
      <c r="A379" s="43">
        <f t="shared" si="16"/>
        <v>364</v>
      </c>
      <c r="B379" s="51" t="s">
        <v>649</v>
      </c>
      <c r="C379" s="51" t="s">
        <v>650</v>
      </c>
      <c r="D379" s="105">
        <v>43833</v>
      </c>
      <c r="E379" s="53" t="s">
        <v>21</v>
      </c>
      <c r="F379" s="54">
        <v>0.27</v>
      </c>
      <c r="G379" s="55">
        <v>114.51649530428601</v>
      </c>
      <c r="H379" s="56">
        <f t="shared" si="17"/>
        <v>22.9</v>
      </c>
      <c r="J379" s="28"/>
      <c r="K379" s="28"/>
      <c r="N379" s="37">
        <v>114.51649530428601</v>
      </c>
      <c r="O379" s="37">
        <v>22.9</v>
      </c>
    </row>
    <row r="380" spans="1:15" ht="15">
      <c r="A380" s="43">
        <f t="shared" si="16"/>
        <v>365</v>
      </c>
      <c r="B380" s="51" t="s">
        <v>651</v>
      </c>
      <c r="C380" s="51" t="s">
        <v>652</v>
      </c>
      <c r="D380" s="105">
        <v>43833</v>
      </c>
      <c r="E380" s="53" t="s">
        <v>21</v>
      </c>
      <c r="F380" s="54">
        <v>0.32</v>
      </c>
      <c r="G380" s="55">
        <v>101.76817978351602</v>
      </c>
      <c r="H380" s="56">
        <f t="shared" si="17"/>
        <v>20.350000000000001</v>
      </c>
      <c r="J380" s="28"/>
      <c r="K380" s="28"/>
      <c r="N380" s="37">
        <v>101.76817978351602</v>
      </c>
      <c r="O380" s="37">
        <v>20.350000000000001</v>
      </c>
    </row>
    <row r="381" spans="1:15" ht="15">
      <c r="A381" s="43">
        <f t="shared" si="16"/>
        <v>366</v>
      </c>
      <c r="B381" s="51" t="s">
        <v>653</v>
      </c>
      <c r="C381" s="51" t="s">
        <v>654</v>
      </c>
      <c r="D381" s="105">
        <v>43833</v>
      </c>
      <c r="E381" s="53" t="s">
        <v>21</v>
      </c>
      <c r="F381" s="54">
        <v>0.16</v>
      </c>
      <c r="G381" s="55">
        <v>54.959975297838007</v>
      </c>
      <c r="H381" s="56">
        <f t="shared" si="17"/>
        <v>10.99</v>
      </c>
      <c r="J381" s="28"/>
      <c r="K381" s="28"/>
      <c r="N381" s="37">
        <v>54.959975297838007</v>
      </c>
      <c r="O381" s="37">
        <v>10.99</v>
      </c>
    </row>
    <row r="382" spans="1:15" ht="15">
      <c r="A382" s="43">
        <f t="shared" si="16"/>
        <v>367</v>
      </c>
      <c r="B382" s="51" t="s">
        <v>655</v>
      </c>
      <c r="C382" s="51" t="s">
        <v>656</v>
      </c>
      <c r="D382" s="105">
        <v>43833</v>
      </c>
      <c r="E382" s="53" t="s">
        <v>21</v>
      </c>
      <c r="F382" s="54">
        <v>0.2</v>
      </c>
      <c r="G382" s="55">
        <v>68.288205112740002</v>
      </c>
      <c r="H382" s="56">
        <f t="shared" si="17"/>
        <v>13.66</v>
      </c>
      <c r="J382" s="28"/>
      <c r="K382" s="28"/>
      <c r="N382" s="37">
        <v>68.288205112740002</v>
      </c>
      <c r="O382" s="37">
        <v>13.66</v>
      </c>
    </row>
    <row r="383" spans="1:15" ht="15">
      <c r="A383" s="43">
        <f t="shared" si="16"/>
        <v>368</v>
      </c>
      <c r="B383" s="51" t="s">
        <v>657</v>
      </c>
      <c r="C383" s="51" t="s">
        <v>658</v>
      </c>
      <c r="D383" s="105">
        <v>43833</v>
      </c>
      <c r="E383" s="53" t="s">
        <v>21</v>
      </c>
      <c r="F383" s="54">
        <v>0.27</v>
      </c>
      <c r="G383" s="55">
        <v>109.34642634185599</v>
      </c>
      <c r="H383" s="56">
        <f t="shared" si="17"/>
        <v>21.87</v>
      </c>
      <c r="J383" s="28"/>
      <c r="K383" s="28"/>
      <c r="N383" s="37">
        <v>109.34642634185599</v>
      </c>
      <c r="O383" s="37">
        <v>21.87</v>
      </c>
    </row>
    <row r="384" spans="1:15" ht="15">
      <c r="A384" s="43">
        <f t="shared" si="16"/>
        <v>369</v>
      </c>
      <c r="B384" s="51" t="s">
        <v>659</v>
      </c>
      <c r="C384" s="51" t="s">
        <v>660</v>
      </c>
      <c r="D384" s="105">
        <v>43833</v>
      </c>
      <c r="E384" s="53" t="s">
        <v>21</v>
      </c>
      <c r="F384" s="54">
        <v>0.3</v>
      </c>
      <c r="G384" s="55">
        <v>140.64179526070006</v>
      </c>
      <c r="H384" s="56">
        <f t="shared" si="17"/>
        <v>28.13</v>
      </c>
      <c r="J384" s="28"/>
      <c r="K384" s="28"/>
      <c r="N384" s="37">
        <v>140.64179526070006</v>
      </c>
      <c r="O384" s="37">
        <v>28.13</v>
      </c>
    </row>
    <row r="385" spans="1:15" ht="15">
      <c r="A385" s="43">
        <f t="shared" si="16"/>
        <v>370</v>
      </c>
      <c r="B385" s="51" t="s">
        <v>661</v>
      </c>
      <c r="C385" s="51" t="s">
        <v>662</v>
      </c>
      <c r="D385" s="105">
        <v>43833</v>
      </c>
      <c r="E385" s="53" t="s">
        <v>21</v>
      </c>
      <c r="F385" s="54">
        <v>0.3</v>
      </c>
      <c r="G385" s="55">
        <v>123.88670784617001</v>
      </c>
      <c r="H385" s="56">
        <f t="shared" si="17"/>
        <v>24.78</v>
      </c>
      <c r="J385" s="28"/>
      <c r="K385" s="28"/>
      <c r="N385" s="37">
        <v>123.88670784617001</v>
      </c>
      <c r="O385" s="37">
        <v>24.78</v>
      </c>
    </row>
    <row r="386" spans="1:15" ht="15">
      <c r="A386" s="43">
        <f t="shared" si="16"/>
        <v>371</v>
      </c>
      <c r="B386" s="51" t="s">
        <v>663</v>
      </c>
      <c r="C386" s="51" t="s">
        <v>664</v>
      </c>
      <c r="D386" s="105">
        <v>43833</v>
      </c>
      <c r="E386" s="53" t="s">
        <v>21</v>
      </c>
      <c r="F386" s="54">
        <v>0.34</v>
      </c>
      <c r="G386" s="55">
        <v>158.71571503972203</v>
      </c>
      <c r="H386" s="56">
        <f t="shared" si="17"/>
        <v>31.74</v>
      </c>
      <c r="J386" s="28"/>
      <c r="K386" s="28"/>
      <c r="N386" s="37">
        <v>158.71571503972203</v>
      </c>
      <c r="O386" s="37">
        <v>31.74</v>
      </c>
    </row>
    <row r="387" spans="1:15" ht="15">
      <c r="A387" s="43">
        <f t="shared" si="16"/>
        <v>372</v>
      </c>
      <c r="B387" s="51" t="s">
        <v>665</v>
      </c>
      <c r="C387" s="51" t="s">
        <v>666</v>
      </c>
      <c r="D387" s="105">
        <v>43833</v>
      </c>
      <c r="E387" s="53" t="s">
        <v>21</v>
      </c>
      <c r="F387" s="54">
        <v>0.34</v>
      </c>
      <c r="G387" s="55">
        <v>138.67481692477202</v>
      </c>
      <c r="H387" s="56">
        <f t="shared" si="17"/>
        <v>27.73</v>
      </c>
      <c r="J387" s="28"/>
      <c r="K387" s="28"/>
      <c r="N387" s="37">
        <v>138.67481692477202</v>
      </c>
      <c r="O387" s="37">
        <v>27.73</v>
      </c>
    </row>
    <row r="388" spans="1:15" ht="15">
      <c r="A388" s="43">
        <f t="shared" si="16"/>
        <v>373</v>
      </c>
      <c r="B388" s="51" t="s">
        <v>667</v>
      </c>
      <c r="C388" s="51" t="s">
        <v>668</v>
      </c>
      <c r="D388" s="105">
        <v>43833</v>
      </c>
      <c r="E388" s="53" t="s">
        <v>21</v>
      </c>
      <c r="F388" s="54">
        <v>0.16</v>
      </c>
      <c r="G388" s="55">
        <v>56.145486032968009</v>
      </c>
      <c r="H388" s="56">
        <f t="shared" si="17"/>
        <v>11.23</v>
      </c>
      <c r="J388" s="28"/>
      <c r="K388" s="28"/>
      <c r="N388" s="37">
        <v>56.145486032968009</v>
      </c>
      <c r="O388" s="37">
        <v>11.23</v>
      </c>
    </row>
    <row r="389" spans="1:15" ht="15">
      <c r="A389" s="43">
        <f t="shared" si="16"/>
        <v>374</v>
      </c>
      <c r="B389" s="51" t="s">
        <v>669</v>
      </c>
      <c r="C389" s="51" t="s">
        <v>670</v>
      </c>
      <c r="D389" s="105">
        <v>43833</v>
      </c>
      <c r="E389" s="53" t="s">
        <v>21</v>
      </c>
      <c r="F389" s="54">
        <v>0.39</v>
      </c>
      <c r="G389" s="55">
        <v>197.99462526819198</v>
      </c>
      <c r="H389" s="56">
        <f t="shared" si="17"/>
        <v>39.6</v>
      </c>
      <c r="J389" s="28"/>
      <c r="K389" s="28"/>
      <c r="N389" s="37">
        <v>197.99462526819198</v>
      </c>
      <c r="O389" s="37">
        <v>39.6</v>
      </c>
    </row>
    <row r="390" spans="1:15" ht="15">
      <c r="A390" s="43">
        <f t="shared" si="16"/>
        <v>375</v>
      </c>
      <c r="B390" s="51" t="s">
        <v>671</v>
      </c>
      <c r="C390" s="51" t="s">
        <v>672</v>
      </c>
      <c r="D390" s="105">
        <v>43833</v>
      </c>
      <c r="E390" s="53" t="s">
        <v>21</v>
      </c>
      <c r="F390" s="54">
        <v>0.39</v>
      </c>
      <c r="G390" s="55">
        <v>165.46510898473198</v>
      </c>
      <c r="H390" s="56">
        <f t="shared" si="17"/>
        <v>33.090000000000003</v>
      </c>
      <c r="J390" s="28"/>
      <c r="K390" s="28"/>
      <c r="N390" s="37">
        <v>165.46510898473198</v>
      </c>
      <c r="O390" s="37">
        <v>33.090000000000003</v>
      </c>
    </row>
    <row r="391" spans="1:15" ht="15">
      <c r="A391" s="43">
        <f t="shared" si="16"/>
        <v>376</v>
      </c>
      <c r="B391" s="51" t="s">
        <v>673</v>
      </c>
      <c r="C391" s="51" t="s">
        <v>674</v>
      </c>
      <c r="D391" s="105">
        <v>43833</v>
      </c>
      <c r="E391" s="53" t="s">
        <v>21</v>
      </c>
      <c r="F391" s="54">
        <v>0.44</v>
      </c>
      <c r="G391" s="55">
        <v>194.69475878023198</v>
      </c>
      <c r="H391" s="56">
        <f t="shared" si="17"/>
        <v>38.94</v>
      </c>
      <c r="J391" s="28"/>
      <c r="K391" s="28"/>
      <c r="N391" s="37">
        <v>194.69475878023198</v>
      </c>
      <c r="O391" s="37">
        <v>38.94</v>
      </c>
    </row>
    <row r="392" spans="1:15" ht="15">
      <c r="A392" s="43">
        <f t="shared" si="16"/>
        <v>377</v>
      </c>
      <c r="B392" s="51" t="s">
        <v>675</v>
      </c>
      <c r="C392" s="51" t="s">
        <v>676</v>
      </c>
      <c r="D392" s="105">
        <v>43833</v>
      </c>
      <c r="E392" s="53" t="s">
        <v>21</v>
      </c>
      <c r="F392" s="54">
        <v>0.44</v>
      </c>
      <c r="G392" s="55">
        <v>191.64339647017198</v>
      </c>
      <c r="H392" s="56">
        <f t="shared" si="17"/>
        <v>38.33</v>
      </c>
      <c r="J392" s="28"/>
      <c r="K392" s="28"/>
      <c r="N392" s="37">
        <v>191.64339647017198</v>
      </c>
      <c r="O392" s="37">
        <v>38.33</v>
      </c>
    </row>
    <row r="393" spans="1:15" ht="15">
      <c r="A393" s="43">
        <f t="shared" si="16"/>
        <v>378</v>
      </c>
      <c r="B393" s="51" t="s">
        <v>677</v>
      </c>
      <c r="C393" s="51" t="s">
        <v>678</v>
      </c>
      <c r="D393" s="105">
        <v>43833</v>
      </c>
      <c r="E393" s="53" t="s">
        <v>21</v>
      </c>
      <c r="F393" s="54">
        <v>0.44</v>
      </c>
      <c r="G393" s="55">
        <v>186.26088637693195</v>
      </c>
      <c r="H393" s="56">
        <f t="shared" si="17"/>
        <v>37.25</v>
      </c>
      <c r="J393" s="28"/>
      <c r="K393" s="28"/>
      <c r="N393" s="37">
        <v>186.26088637693195</v>
      </c>
      <c r="O393" s="37">
        <v>37.25</v>
      </c>
    </row>
    <row r="394" spans="1:15" ht="15">
      <c r="A394" s="43">
        <f t="shared" si="16"/>
        <v>379</v>
      </c>
      <c r="B394" s="51" t="s">
        <v>679</v>
      </c>
      <c r="C394" s="51" t="s">
        <v>680</v>
      </c>
      <c r="D394" s="105">
        <v>43833</v>
      </c>
      <c r="E394" s="53" t="s">
        <v>21</v>
      </c>
      <c r="F394" s="54">
        <v>0.44</v>
      </c>
      <c r="G394" s="55">
        <v>164.83759565133195</v>
      </c>
      <c r="H394" s="56">
        <f t="shared" si="17"/>
        <v>32.97</v>
      </c>
      <c r="J394" s="28"/>
      <c r="K394" s="28"/>
      <c r="N394" s="37">
        <v>164.83759565133195</v>
      </c>
      <c r="O394" s="37">
        <v>32.97</v>
      </c>
    </row>
    <row r="395" spans="1:15" ht="15">
      <c r="A395" s="43">
        <f t="shared" si="16"/>
        <v>380</v>
      </c>
      <c r="B395" s="51" t="s">
        <v>681</v>
      </c>
      <c r="C395" s="51" t="s">
        <v>682</v>
      </c>
      <c r="D395" s="105">
        <v>43833</v>
      </c>
      <c r="E395" s="53" t="s">
        <v>21</v>
      </c>
      <c r="F395" s="54">
        <v>0.44</v>
      </c>
      <c r="G395" s="55">
        <v>140.25332975107193</v>
      </c>
      <c r="H395" s="56">
        <f t="shared" si="17"/>
        <v>28.05</v>
      </c>
      <c r="J395" s="28"/>
      <c r="K395" s="28"/>
      <c r="N395" s="37">
        <v>140.25332975107193</v>
      </c>
      <c r="O395" s="37">
        <v>28.05</v>
      </c>
    </row>
    <row r="396" spans="1:15" ht="15">
      <c r="A396" s="43">
        <f t="shared" si="16"/>
        <v>381</v>
      </c>
      <c r="B396" s="51" t="s">
        <v>683</v>
      </c>
      <c r="C396" s="51" t="s">
        <v>684</v>
      </c>
      <c r="D396" s="105">
        <v>43833</v>
      </c>
      <c r="E396" s="53" t="s">
        <v>21</v>
      </c>
      <c r="F396" s="54">
        <v>0.52</v>
      </c>
      <c r="G396" s="55">
        <v>223.84672993315596</v>
      </c>
      <c r="H396" s="56">
        <f t="shared" si="17"/>
        <v>44.77</v>
      </c>
      <c r="J396" s="28"/>
      <c r="K396" s="28"/>
      <c r="N396" s="37">
        <v>223.84672993315596</v>
      </c>
      <c r="O396" s="37">
        <v>44.77</v>
      </c>
    </row>
    <row r="397" spans="1:15" ht="15">
      <c r="A397" s="43">
        <f t="shared" si="16"/>
        <v>382</v>
      </c>
      <c r="B397" s="90" t="s">
        <v>685</v>
      </c>
      <c r="C397" s="51" t="s">
        <v>686</v>
      </c>
      <c r="D397" s="105">
        <v>43833</v>
      </c>
      <c r="E397" s="53" t="s">
        <v>21</v>
      </c>
      <c r="F397" s="54">
        <v>0.62</v>
      </c>
      <c r="G397" s="55">
        <v>237.89574027255597</v>
      </c>
      <c r="H397" s="56">
        <f t="shared" si="17"/>
        <v>47.58</v>
      </c>
      <c r="J397" s="28"/>
      <c r="K397" s="28"/>
      <c r="N397" s="37">
        <v>237.89574027255597</v>
      </c>
      <c r="O397" s="37">
        <v>47.58</v>
      </c>
    </row>
    <row r="398" spans="1:15" ht="15">
      <c r="A398" s="43">
        <f t="shared" si="16"/>
        <v>383</v>
      </c>
      <c r="B398" s="78" t="s">
        <v>687</v>
      </c>
      <c r="C398" s="51" t="s">
        <v>688</v>
      </c>
      <c r="D398" s="105">
        <v>43833</v>
      </c>
      <c r="E398" s="53" t="s">
        <v>21</v>
      </c>
      <c r="F398" s="54">
        <v>0.6</v>
      </c>
      <c r="G398" s="55">
        <v>217.08261225228</v>
      </c>
      <c r="H398" s="56">
        <f t="shared" si="17"/>
        <v>43.42</v>
      </c>
      <c r="J398" s="28"/>
      <c r="K398" s="28"/>
      <c r="N398" s="37">
        <v>217.08261225228</v>
      </c>
      <c r="O398" s="37">
        <v>43.42</v>
      </c>
    </row>
    <row r="399" spans="1:15" ht="15">
      <c r="A399" s="43">
        <f t="shared" si="16"/>
        <v>384</v>
      </c>
      <c r="B399" s="78" t="s">
        <v>689</v>
      </c>
      <c r="C399" s="51" t="s">
        <v>690</v>
      </c>
      <c r="D399" s="105">
        <v>43833</v>
      </c>
      <c r="E399" s="53" t="s">
        <v>21</v>
      </c>
      <c r="F399" s="54">
        <v>0.53</v>
      </c>
      <c r="G399" s="55">
        <v>178.27300571711399</v>
      </c>
      <c r="H399" s="56">
        <f t="shared" si="17"/>
        <v>35.65</v>
      </c>
      <c r="J399" s="28"/>
      <c r="K399" s="28"/>
      <c r="N399" s="37">
        <v>178.27300571711399</v>
      </c>
      <c r="O399" s="37">
        <v>35.65</v>
      </c>
    </row>
    <row r="400" spans="1:15" ht="15">
      <c r="A400" s="43">
        <f t="shared" si="16"/>
        <v>385</v>
      </c>
      <c r="B400" s="51" t="s">
        <v>691</v>
      </c>
      <c r="C400" s="51" t="s">
        <v>692</v>
      </c>
      <c r="D400" s="105">
        <v>43833</v>
      </c>
      <c r="E400" s="53" t="s">
        <v>21</v>
      </c>
      <c r="F400" s="54">
        <v>0.6</v>
      </c>
      <c r="G400" s="55">
        <v>218.24218194458001</v>
      </c>
      <c r="H400" s="56">
        <f t="shared" si="17"/>
        <v>43.65</v>
      </c>
      <c r="J400" s="28"/>
      <c r="K400" s="28"/>
      <c r="N400" s="37">
        <v>218.24218194458001</v>
      </c>
      <c r="O400" s="37">
        <v>43.65</v>
      </c>
    </row>
    <row r="401" spans="1:15" ht="15">
      <c r="A401" s="43">
        <f t="shared" si="16"/>
        <v>386</v>
      </c>
      <c r="B401" s="51" t="s">
        <v>693</v>
      </c>
      <c r="C401" s="51" t="s">
        <v>694</v>
      </c>
      <c r="D401" s="105">
        <v>43833</v>
      </c>
      <c r="E401" s="53" t="s">
        <v>21</v>
      </c>
      <c r="F401" s="54">
        <v>0.52</v>
      </c>
      <c r="G401" s="55">
        <v>170.63893323535601</v>
      </c>
      <c r="H401" s="56">
        <f t="shared" si="17"/>
        <v>34.130000000000003</v>
      </c>
      <c r="J401" s="28"/>
      <c r="K401" s="28"/>
      <c r="N401" s="37">
        <v>170.63893323535601</v>
      </c>
      <c r="O401" s="37">
        <v>34.130000000000003</v>
      </c>
    </row>
    <row r="402" spans="1:15" ht="15">
      <c r="A402" s="43">
        <f t="shared" ref="A402:A465" si="18">A401+1</f>
        <v>387</v>
      </c>
      <c r="B402" s="51" t="s">
        <v>695</v>
      </c>
      <c r="C402" s="51" t="s">
        <v>696</v>
      </c>
      <c r="D402" s="105">
        <v>43833</v>
      </c>
      <c r="E402" s="53" t="s">
        <v>21</v>
      </c>
      <c r="F402" s="54">
        <v>0.75</v>
      </c>
      <c r="G402" s="55">
        <v>173.77370351065002</v>
      </c>
      <c r="H402" s="56">
        <f t="shared" si="17"/>
        <v>34.75</v>
      </c>
      <c r="J402" s="28"/>
      <c r="K402" s="28"/>
      <c r="N402" s="37">
        <v>173.77370351065002</v>
      </c>
      <c r="O402" s="37">
        <v>34.75</v>
      </c>
    </row>
    <row r="403" spans="1:15" ht="15">
      <c r="A403" s="43">
        <f t="shared" si="18"/>
        <v>388</v>
      </c>
      <c r="B403" s="51" t="s">
        <v>697</v>
      </c>
      <c r="C403" s="51" t="s">
        <v>698</v>
      </c>
      <c r="D403" s="105">
        <v>43833</v>
      </c>
      <c r="E403" s="53" t="s">
        <v>21</v>
      </c>
      <c r="F403" s="54">
        <v>0.76</v>
      </c>
      <c r="G403" s="55">
        <v>204.83614074894999</v>
      </c>
      <c r="H403" s="56">
        <f t="shared" si="17"/>
        <v>40.97</v>
      </c>
      <c r="J403" s="28"/>
      <c r="K403" s="28"/>
      <c r="N403" s="37">
        <v>204.83614074894999</v>
      </c>
      <c r="O403" s="37">
        <v>40.97</v>
      </c>
    </row>
    <row r="404" spans="1:15" ht="15">
      <c r="A404" s="43">
        <f t="shared" si="18"/>
        <v>389</v>
      </c>
      <c r="B404" s="51" t="s">
        <v>699</v>
      </c>
      <c r="C404" s="51" t="s">
        <v>700</v>
      </c>
      <c r="D404" s="105">
        <v>43833</v>
      </c>
      <c r="E404" s="53" t="s">
        <v>21</v>
      </c>
      <c r="F404" s="54">
        <v>1</v>
      </c>
      <c r="G404" s="55">
        <v>232.54300117695004</v>
      </c>
      <c r="H404" s="56">
        <f t="shared" si="17"/>
        <v>46.51</v>
      </c>
      <c r="J404" s="28"/>
      <c r="K404" s="28"/>
      <c r="N404" s="37">
        <v>232.54300117695004</v>
      </c>
      <c r="O404" s="37">
        <v>46.51</v>
      </c>
    </row>
    <row r="405" spans="1:15" ht="15">
      <c r="A405" s="43">
        <f t="shared" si="18"/>
        <v>390</v>
      </c>
      <c r="B405" s="51"/>
      <c r="C405" s="51" t="s">
        <v>701</v>
      </c>
      <c r="D405" s="105">
        <v>43833</v>
      </c>
      <c r="E405" s="53" t="s">
        <v>21</v>
      </c>
      <c r="F405" s="54">
        <v>1.2</v>
      </c>
      <c r="G405" s="55">
        <v>295.85109979290007</v>
      </c>
      <c r="H405" s="56">
        <f t="shared" si="17"/>
        <v>59.17</v>
      </c>
      <c r="J405" s="28"/>
      <c r="K405" s="28"/>
      <c r="N405" s="37">
        <v>295.85109979290007</v>
      </c>
      <c r="O405" s="37">
        <v>59.17</v>
      </c>
    </row>
    <row r="406" spans="1:15" ht="15">
      <c r="A406" s="43">
        <f t="shared" si="18"/>
        <v>391</v>
      </c>
      <c r="B406" s="51"/>
      <c r="C406" s="51" t="s">
        <v>702</v>
      </c>
      <c r="D406" s="105">
        <v>43833</v>
      </c>
      <c r="E406" s="53" t="s">
        <v>21</v>
      </c>
      <c r="F406" s="54">
        <v>0.83</v>
      </c>
      <c r="G406" s="55">
        <v>201.56133507377999</v>
      </c>
      <c r="H406" s="56">
        <f t="shared" si="17"/>
        <v>40.31</v>
      </c>
      <c r="J406" s="28"/>
      <c r="K406" s="28"/>
      <c r="N406" s="37">
        <v>201.56133507377999</v>
      </c>
      <c r="O406" s="37">
        <v>40.31</v>
      </c>
    </row>
    <row r="407" spans="1:15" ht="15">
      <c r="A407" s="43">
        <f t="shared" si="18"/>
        <v>392</v>
      </c>
      <c r="B407" s="51"/>
      <c r="C407" s="51" t="s">
        <v>703</v>
      </c>
      <c r="D407" s="105">
        <v>43833</v>
      </c>
      <c r="E407" s="53" t="s">
        <v>21</v>
      </c>
      <c r="F407" s="54">
        <v>0.83</v>
      </c>
      <c r="G407" s="55">
        <v>249.74542180711006</v>
      </c>
      <c r="H407" s="56">
        <f t="shared" si="17"/>
        <v>49.95</v>
      </c>
      <c r="J407" s="28"/>
      <c r="K407" s="28"/>
      <c r="N407" s="37">
        <v>249.74542180711006</v>
      </c>
      <c r="O407" s="37">
        <v>49.95</v>
      </c>
    </row>
    <row r="408" spans="1:15" ht="15">
      <c r="A408" s="43">
        <f t="shared" si="18"/>
        <v>393</v>
      </c>
      <c r="B408" s="51" t="s">
        <v>704</v>
      </c>
      <c r="C408" s="51" t="s">
        <v>705</v>
      </c>
      <c r="D408" s="100">
        <v>44652</v>
      </c>
      <c r="E408" s="102" t="s">
        <v>21</v>
      </c>
      <c r="F408" s="103">
        <v>0.62</v>
      </c>
      <c r="G408" s="101">
        <v>87.69</v>
      </c>
      <c r="H408" s="104">
        <f t="shared" si="17"/>
        <v>17.54</v>
      </c>
      <c r="J408" s="28"/>
      <c r="K408" s="28"/>
      <c r="N408" s="37">
        <v>83.509999999999991</v>
      </c>
      <c r="O408" s="37">
        <v>16.7</v>
      </c>
    </row>
    <row r="409" spans="1:15" ht="15">
      <c r="A409" s="43">
        <f t="shared" si="18"/>
        <v>394</v>
      </c>
      <c r="B409" s="51"/>
      <c r="C409" s="51" t="s">
        <v>706</v>
      </c>
      <c r="D409" s="99">
        <v>44652</v>
      </c>
      <c r="E409" s="53" t="s">
        <v>21</v>
      </c>
      <c r="F409" s="54">
        <v>0.62</v>
      </c>
      <c r="G409" s="55">
        <v>105.44</v>
      </c>
      <c r="H409" s="56">
        <f t="shared" si="17"/>
        <v>21.09</v>
      </c>
      <c r="J409" s="28"/>
      <c r="K409" s="28"/>
      <c r="N409" s="37">
        <v>100.41999999999999</v>
      </c>
      <c r="O409" s="37">
        <v>20.079999999999998</v>
      </c>
    </row>
    <row r="410" spans="1:15" ht="15">
      <c r="A410" s="43">
        <f t="shared" si="18"/>
        <v>395</v>
      </c>
      <c r="B410" s="51" t="s">
        <v>707</v>
      </c>
      <c r="C410" s="51" t="s">
        <v>708</v>
      </c>
      <c r="D410" s="99">
        <v>44652</v>
      </c>
      <c r="E410" s="53" t="s">
        <v>21</v>
      </c>
      <c r="F410" s="54">
        <v>0.62</v>
      </c>
      <c r="G410" s="55">
        <v>88.13</v>
      </c>
      <c r="H410" s="56">
        <f t="shared" si="17"/>
        <v>17.63</v>
      </c>
      <c r="J410" s="28"/>
      <c r="K410" s="28"/>
      <c r="N410" s="37">
        <v>83.93</v>
      </c>
      <c r="O410" s="37">
        <v>16.79</v>
      </c>
    </row>
    <row r="411" spans="1:15" ht="15">
      <c r="A411" s="43">
        <f t="shared" si="18"/>
        <v>396</v>
      </c>
      <c r="B411" s="51" t="s">
        <v>709</v>
      </c>
      <c r="C411" s="51" t="s">
        <v>710</v>
      </c>
      <c r="D411" s="99">
        <v>44652</v>
      </c>
      <c r="E411" s="53" t="s">
        <v>21</v>
      </c>
      <c r="F411" s="54">
        <v>0.78</v>
      </c>
      <c r="G411" s="55">
        <v>111.02</v>
      </c>
      <c r="H411" s="56">
        <f t="shared" si="17"/>
        <v>22.2</v>
      </c>
      <c r="J411" s="28"/>
      <c r="K411" s="28"/>
      <c r="N411" s="37">
        <v>105.73</v>
      </c>
      <c r="O411" s="37">
        <v>21.15</v>
      </c>
    </row>
    <row r="412" spans="1:15" ht="15">
      <c r="A412" s="43">
        <f t="shared" si="18"/>
        <v>397</v>
      </c>
      <c r="B412" s="51" t="s">
        <v>711</v>
      </c>
      <c r="C412" s="51" t="s">
        <v>712</v>
      </c>
      <c r="D412" s="99">
        <v>44652</v>
      </c>
      <c r="E412" s="53" t="s">
        <v>21</v>
      </c>
      <c r="F412" s="54">
        <v>0.78</v>
      </c>
      <c r="G412" s="55">
        <v>113.45</v>
      </c>
      <c r="H412" s="56">
        <f t="shared" si="17"/>
        <v>22.69</v>
      </c>
      <c r="J412" s="28"/>
      <c r="K412" s="28"/>
      <c r="N412" s="37">
        <v>108.05</v>
      </c>
      <c r="O412" s="37">
        <v>21.61</v>
      </c>
    </row>
    <row r="413" spans="1:15" ht="15">
      <c r="A413" s="43">
        <f t="shared" si="18"/>
        <v>398</v>
      </c>
      <c r="B413" s="51" t="s">
        <v>713</v>
      </c>
      <c r="C413" s="51" t="s">
        <v>714</v>
      </c>
      <c r="D413" s="99">
        <v>44652</v>
      </c>
      <c r="E413" s="53" t="s">
        <v>21</v>
      </c>
      <c r="F413" s="54">
        <v>0.78</v>
      </c>
      <c r="G413" s="55">
        <v>116.06</v>
      </c>
      <c r="H413" s="56">
        <f t="shared" si="17"/>
        <v>23.21</v>
      </c>
      <c r="J413" s="28"/>
      <c r="K413" s="28"/>
      <c r="N413" s="37">
        <v>110.53</v>
      </c>
      <c r="O413" s="37">
        <v>22.11</v>
      </c>
    </row>
    <row r="414" spans="1:15" ht="15">
      <c r="A414" s="43">
        <f t="shared" si="18"/>
        <v>399</v>
      </c>
      <c r="B414" s="51"/>
      <c r="C414" s="51" t="s">
        <v>715</v>
      </c>
      <c r="D414" s="99">
        <v>44652</v>
      </c>
      <c r="E414" s="53" t="s">
        <v>21</v>
      </c>
      <c r="F414" s="54">
        <v>0.7</v>
      </c>
      <c r="G414" s="55">
        <v>115.88</v>
      </c>
      <c r="H414" s="56">
        <f t="shared" si="17"/>
        <v>23.18</v>
      </c>
      <c r="J414" s="28"/>
      <c r="K414" s="28"/>
      <c r="N414" s="37">
        <v>110.36</v>
      </c>
      <c r="O414" s="37">
        <v>22.07</v>
      </c>
    </row>
    <row r="415" spans="1:15" ht="15">
      <c r="A415" s="43">
        <f t="shared" si="18"/>
        <v>400</v>
      </c>
      <c r="B415" s="51" t="s">
        <v>716</v>
      </c>
      <c r="C415" s="51" t="s">
        <v>717</v>
      </c>
      <c r="D415" s="99">
        <v>44652</v>
      </c>
      <c r="E415" s="53" t="s">
        <v>21</v>
      </c>
      <c r="F415" s="54">
        <v>0.7</v>
      </c>
      <c r="G415" s="55">
        <v>98.29</v>
      </c>
      <c r="H415" s="56">
        <f t="shared" si="17"/>
        <v>19.66</v>
      </c>
      <c r="J415" s="28"/>
      <c r="K415" s="28"/>
      <c r="N415" s="37">
        <v>93.609999999999985</v>
      </c>
      <c r="O415" s="37">
        <v>18.72</v>
      </c>
    </row>
    <row r="416" spans="1:15" ht="15">
      <c r="A416" s="43">
        <f t="shared" si="18"/>
        <v>401</v>
      </c>
      <c r="B416" s="51"/>
      <c r="C416" s="51" t="s">
        <v>718</v>
      </c>
      <c r="D416" s="99">
        <v>44652</v>
      </c>
      <c r="E416" s="53" t="s">
        <v>21</v>
      </c>
      <c r="F416" s="54">
        <v>0.7</v>
      </c>
      <c r="G416" s="55">
        <v>116.83</v>
      </c>
      <c r="H416" s="56">
        <f t="shared" si="17"/>
        <v>23.37</v>
      </c>
      <c r="J416" s="28"/>
      <c r="K416" s="28"/>
      <c r="N416" s="37">
        <v>111.27</v>
      </c>
      <c r="O416" s="37">
        <v>22.25</v>
      </c>
    </row>
    <row r="417" spans="1:15" ht="15">
      <c r="A417" s="43">
        <f t="shared" si="18"/>
        <v>402</v>
      </c>
      <c r="B417" s="51" t="s">
        <v>719</v>
      </c>
      <c r="C417" s="51" t="s">
        <v>720</v>
      </c>
      <c r="D417" s="99">
        <v>44652</v>
      </c>
      <c r="E417" s="53" t="s">
        <v>21</v>
      </c>
      <c r="F417" s="54">
        <v>0.7</v>
      </c>
      <c r="G417" s="55">
        <v>119.86</v>
      </c>
      <c r="H417" s="56">
        <f t="shared" si="17"/>
        <v>23.97</v>
      </c>
      <c r="J417" s="28"/>
      <c r="K417" s="28"/>
      <c r="N417" s="37">
        <v>114.15</v>
      </c>
      <c r="O417" s="37">
        <v>22.83</v>
      </c>
    </row>
    <row r="418" spans="1:15" ht="15">
      <c r="A418" s="43">
        <f t="shared" si="18"/>
        <v>403</v>
      </c>
      <c r="B418" s="51" t="s">
        <v>721</v>
      </c>
      <c r="C418" s="51" t="s">
        <v>722</v>
      </c>
      <c r="D418" s="99">
        <v>44652</v>
      </c>
      <c r="E418" s="53" t="s">
        <v>21</v>
      </c>
      <c r="F418" s="54">
        <v>0.7</v>
      </c>
      <c r="G418" s="55">
        <v>99.14</v>
      </c>
      <c r="H418" s="56">
        <f t="shared" si="17"/>
        <v>19.829999999999998</v>
      </c>
      <c r="J418" s="28"/>
      <c r="K418" s="28"/>
      <c r="N418" s="37">
        <v>94.419999999999987</v>
      </c>
      <c r="O418" s="37">
        <v>18.88</v>
      </c>
    </row>
    <row r="419" spans="1:15" ht="15">
      <c r="A419" s="43">
        <f t="shared" si="18"/>
        <v>404</v>
      </c>
      <c r="B419" s="62"/>
      <c r="C419" s="51" t="s">
        <v>723</v>
      </c>
      <c r="D419" s="99">
        <v>44652</v>
      </c>
      <c r="E419" s="53" t="s">
        <v>21</v>
      </c>
      <c r="F419" s="54">
        <v>0.7</v>
      </c>
      <c r="G419" s="55">
        <v>116.11</v>
      </c>
      <c r="H419" s="56">
        <f t="shared" si="17"/>
        <v>23.22</v>
      </c>
      <c r="J419" s="28"/>
      <c r="K419" s="28"/>
      <c r="N419" s="37">
        <v>110.58</v>
      </c>
      <c r="O419" s="37">
        <v>22.12</v>
      </c>
    </row>
    <row r="420" spans="1:15" ht="15">
      <c r="A420" s="43">
        <f t="shared" si="18"/>
        <v>405</v>
      </c>
      <c r="B420" s="51" t="s">
        <v>724</v>
      </c>
      <c r="C420" s="51" t="s">
        <v>725</v>
      </c>
      <c r="D420" s="99">
        <v>44652</v>
      </c>
      <c r="E420" s="53" t="s">
        <v>21</v>
      </c>
      <c r="F420" s="54">
        <v>0.88</v>
      </c>
      <c r="G420" s="55">
        <v>124.25</v>
      </c>
      <c r="H420" s="56">
        <f t="shared" si="17"/>
        <v>24.85</v>
      </c>
      <c r="J420" s="28"/>
      <c r="K420" s="28"/>
      <c r="N420" s="37">
        <v>118.33</v>
      </c>
      <c r="O420" s="37">
        <v>23.67</v>
      </c>
    </row>
    <row r="421" spans="1:15" ht="15">
      <c r="A421" s="43">
        <f t="shared" si="18"/>
        <v>406</v>
      </c>
      <c r="B421" s="51" t="s">
        <v>726</v>
      </c>
      <c r="C421" s="51" t="s">
        <v>727</v>
      </c>
      <c r="D421" s="99">
        <v>44652</v>
      </c>
      <c r="E421" s="53" t="s">
        <v>21</v>
      </c>
      <c r="F421" s="54">
        <v>0.88</v>
      </c>
      <c r="G421" s="55">
        <v>124.61</v>
      </c>
      <c r="H421" s="56">
        <f t="shared" si="17"/>
        <v>24.92</v>
      </c>
      <c r="J421" s="28"/>
      <c r="K421" s="28"/>
      <c r="N421" s="37">
        <v>118.67999999999999</v>
      </c>
      <c r="O421" s="37">
        <v>23.74</v>
      </c>
    </row>
    <row r="422" spans="1:15" ht="15">
      <c r="A422" s="43">
        <f t="shared" si="18"/>
        <v>407</v>
      </c>
      <c r="B422" s="51" t="s">
        <v>728</v>
      </c>
      <c r="C422" s="51" t="s">
        <v>729</v>
      </c>
      <c r="D422" s="99">
        <v>44652</v>
      </c>
      <c r="E422" s="53" t="s">
        <v>21</v>
      </c>
      <c r="F422" s="54">
        <v>0.77</v>
      </c>
      <c r="G422" s="55">
        <v>121.71</v>
      </c>
      <c r="H422" s="56">
        <f t="shared" si="17"/>
        <v>24.34</v>
      </c>
      <c r="J422" s="28"/>
      <c r="K422" s="28"/>
      <c r="N422" s="37">
        <v>115.91000000000001</v>
      </c>
      <c r="O422" s="37">
        <v>23.18</v>
      </c>
    </row>
    <row r="423" spans="1:15" ht="15">
      <c r="A423" s="43">
        <f t="shared" si="18"/>
        <v>408</v>
      </c>
      <c r="B423" s="51"/>
      <c r="C423" s="51" t="s">
        <v>730</v>
      </c>
      <c r="D423" s="99">
        <v>44652</v>
      </c>
      <c r="E423" s="53" t="s">
        <v>21</v>
      </c>
      <c r="F423" s="54">
        <v>0.77</v>
      </c>
      <c r="G423" s="55">
        <v>132.75</v>
      </c>
      <c r="H423" s="56">
        <f t="shared" si="17"/>
        <v>26.55</v>
      </c>
      <c r="J423" s="28"/>
      <c r="K423" s="28"/>
      <c r="N423" s="37">
        <v>126.43</v>
      </c>
      <c r="O423" s="37">
        <v>25.29</v>
      </c>
    </row>
    <row r="424" spans="1:15" ht="15">
      <c r="A424" s="43">
        <f t="shared" si="18"/>
        <v>409</v>
      </c>
      <c r="B424" s="51" t="s">
        <v>731</v>
      </c>
      <c r="C424" s="51" t="s">
        <v>732</v>
      </c>
      <c r="D424" s="99">
        <v>44652</v>
      </c>
      <c r="E424" s="53" t="s">
        <v>21</v>
      </c>
      <c r="F424" s="54">
        <v>0.77</v>
      </c>
      <c r="G424" s="55">
        <v>118.83</v>
      </c>
      <c r="H424" s="56">
        <f t="shared" si="17"/>
        <v>23.77</v>
      </c>
      <c r="J424" s="28"/>
      <c r="K424" s="28"/>
      <c r="N424" s="37">
        <v>113.17</v>
      </c>
      <c r="O424" s="37">
        <v>22.63</v>
      </c>
    </row>
    <row r="425" spans="1:15" ht="15">
      <c r="A425" s="43">
        <f t="shared" si="18"/>
        <v>410</v>
      </c>
      <c r="B425" s="51" t="s">
        <v>733</v>
      </c>
      <c r="C425" s="51" t="s">
        <v>734</v>
      </c>
      <c r="D425" s="99">
        <v>44652</v>
      </c>
      <c r="E425" s="53" t="s">
        <v>21</v>
      </c>
      <c r="F425" s="54">
        <v>0.77</v>
      </c>
      <c r="G425" s="55">
        <v>113.83</v>
      </c>
      <c r="H425" s="56">
        <f t="shared" si="17"/>
        <v>22.77</v>
      </c>
      <c r="J425" s="28"/>
      <c r="K425" s="28"/>
      <c r="N425" s="37">
        <v>108.41</v>
      </c>
      <c r="O425" s="37">
        <v>21.68</v>
      </c>
    </row>
    <row r="426" spans="1:15" ht="15">
      <c r="A426" s="43">
        <f t="shared" si="18"/>
        <v>411</v>
      </c>
      <c r="B426" s="51" t="s">
        <v>735</v>
      </c>
      <c r="C426" s="51" t="s">
        <v>736</v>
      </c>
      <c r="D426" s="99">
        <v>44652</v>
      </c>
      <c r="E426" s="53" t="s">
        <v>21</v>
      </c>
      <c r="F426" s="54">
        <v>0.77</v>
      </c>
      <c r="G426" s="55">
        <v>119.9</v>
      </c>
      <c r="H426" s="56">
        <f t="shared" si="17"/>
        <v>23.98</v>
      </c>
      <c r="J426" s="28"/>
      <c r="K426" s="28"/>
      <c r="N426" s="37">
        <v>114.19000000000001</v>
      </c>
      <c r="O426" s="37">
        <v>22.84</v>
      </c>
    </row>
    <row r="427" spans="1:15" ht="15">
      <c r="A427" s="43">
        <f t="shared" si="18"/>
        <v>412</v>
      </c>
      <c r="B427" s="51" t="s">
        <v>737</v>
      </c>
      <c r="C427" s="51" t="s">
        <v>738</v>
      </c>
      <c r="D427" s="99">
        <v>44652</v>
      </c>
      <c r="E427" s="53" t="s">
        <v>21</v>
      </c>
      <c r="F427" s="54">
        <v>0.9</v>
      </c>
      <c r="G427" s="55">
        <v>136.44999999999999</v>
      </c>
      <c r="H427" s="56">
        <f t="shared" ref="H427:H485" si="19">ROUND((G427*0.2),2)</f>
        <v>27.29</v>
      </c>
      <c r="J427" s="28"/>
      <c r="K427" s="28"/>
      <c r="N427" s="37">
        <v>129.94999999999999</v>
      </c>
      <c r="O427" s="37">
        <v>25.99</v>
      </c>
    </row>
    <row r="428" spans="1:15" ht="15">
      <c r="A428" s="43">
        <f t="shared" si="18"/>
        <v>413</v>
      </c>
      <c r="B428" s="62"/>
      <c r="C428" s="51" t="s">
        <v>739</v>
      </c>
      <c r="D428" s="99">
        <v>44652</v>
      </c>
      <c r="E428" s="53" t="s">
        <v>21</v>
      </c>
      <c r="F428" s="54">
        <v>0.9</v>
      </c>
      <c r="G428" s="55">
        <v>143.1</v>
      </c>
      <c r="H428" s="56">
        <f t="shared" si="19"/>
        <v>28.62</v>
      </c>
      <c r="J428" s="28"/>
      <c r="K428" s="28"/>
      <c r="N428" s="37">
        <v>136.29</v>
      </c>
      <c r="O428" s="37">
        <v>27.26</v>
      </c>
    </row>
    <row r="429" spans="1:15" ht="15">
      <c r="A429" s="43">
        <f t="shared" si="18"/>
        <v>414</v>
      </c>
      <c r="B429" s="87" t="s">
        <v>740</v>
      </c>
      <c r="C429" s="51" t="s">
        <v>741</v>
      </c>
      <c r="D429" s="99">
        <v>44652</v>
      </c>
      <c r="E429" s="53" t="s">
        <v>21</v>
      </c>
      <c r="F429" s="54">
        <v>0.78</v>
      </c>
      <c r="G429" s="55">
        <v>122.35</v>
      </c>
      <c r="H429" s="56">
        <f t="shared" si="19"/>
        <v>24.47</v>
      </c>
      <c r="J429" s="28"/>
      <c r="K429" s="28"/>
      <c r="N429" s="37">
        <v>116.52</v>
      </c>
      <c r="O429" s="37">
        <v>23.3</v>
      </c>
    </row>
    <row r="430" spans="1:15" ht="15">
      <c r="A430" s="43">
        <f t="shared" si="18"/>
        <v>415</v>
      </c>
      <c r="B430" s="51" t="s">
        <v>742</v>
      </c>
      <c r="C430" s="51" t="s">
        <v>743</v>
      </c>
      <c r="D430" s="99">
        <v>44652</v>
      </c>
      <c r="E430" s="53" t="s">
        <v>21</v>
      </c>
      <c r="F430" s="54">
        <v>0.78</v>
      </c>
      <c r="G430" s="55">
        <v>134.74</v>
      </c>
      <c r="H430" s="56">
        <f t="shared" si="19"/>
        <v>26.95</v>
      </c>
      <c r="J430" s="28"/>
      <c r="K430" s="28"/>
      <c r="N430" s="37">
        <v>128.32</v>
      </c>
      <c r="O430" s="37">
        <v>25.66</v>
      </c>
    </row>
    <row r="431" spans="1:15" ht="15">
      <c r="A431" s="43">
        <f t="shared" si="18"/>
        <v>416</v>
      </c>
      <c r="B431" s="51" t="s">
        <v>744</v>
      </c>
      <c r="C431" s="51" t="s">
        <v>745</v>
      </c>
      <c r="D431" s="99">
        <v>44652</v>
      </c>
      <c r="E431" s="53" t="s">
        <v>21</v>
      </c>
      <c r="F431" s="54">
        <v>0.78</v>
      </c>
      <c r="G431" s="55">
        <v>111.45</v>
      </c>
      <c r="H431" s="56">
        <f t="shared" si="19"/>
        <v>22.29</v>
      </c>
      <c r="J431" s="28"/>
      <c r="K431" s="28"/>
      <c r="N431" s="37">
        <v>106.14</v>
      </c>
      <c r="O431" s="37">
        <v>21.23</v>
      </c>
    </row>
    <row r="432" spans="1:15" ht="15">
      <c r="A432" s="43">
        <f t="shared" si="18"/>
        <v>417</v>
      </c>
      <c r="B432" s="51" t="s">
        <v>746</v>
      </c>
      <c r="C432" s="51" t="s">
        <v>747</v>
      </c>
      <c r="D432" s="99">
        <v>44652</v>
      </c>
      <c r="E432" s="53" t="s">
        <v>21</v>
      </c>
      <c r="F432" s="54">
        <v>0.78</v>
      </c>
      <c r="G432" s="55">
        <v>111.8</v>
      </c>
      <c r="H432" s="56">
        <f t="shared" si="19"/>
        <v>22.36</v>
      </c>
      <c r="J432" s="28"/>
      <c r="K432" s="28"/>
      <c r="N432" s="37">
        <v>106.48</v>
      </c>
      <c r="O432" s="37">
        <v>21.3</v>
      </c>
    </row>
    <row r="433" spans="1:15" ht="15">
      <c r="A433" s="43">
        <f t="shared" si="18"/>
        <v>418</v>
      </c>
      <c r="B433" s="51"/>
      <c r="C433" s="51" t="s">
        <v>748</v>
      </c>
      <c r="D433" s="99">
        <v>44652</v>
      </c>
      <c r="E433" s="53" t="s">
        <v>21</v>
      </c>
      <c r="F433" s="54">
        <v>0.78</v>
      </c>
      <c r="G433" s="55">
        <v>134.15</v>
      </c>
      <c r="H433" s="56">
        <f t="shared" si="19"/>
        <v>26.83</v>
      </c>
      <c r="J433" s="28"/>
      <c r="K433" s="28"/>
      <c r="N433" s="37">
        <v>127.76</v>
      </c>
      <c r="O433" s="37">
        <v>25.55</v>
      </c>
    </row>
    <row r="434" spans="1:15" ht="15">
      <c r="A434" s="43">
        <f t="shared" si="18"/>
        <v>419</v>
      </c>
      <c r="B434" s="51" t="s">
        <v>749</v>
      </c>
      <c r="C434" s="51" t="s">
        <v>750</v>
      </c>
      <c r="D434" s="99">
        <v>44652</v>
      </c>
      <c r="E434" s="53" t="s">
        <v>21</v>
      </c>
      <c r="F434" s="54">
        <v>0.78</v>
      </c>
      <c r="G434" s="55">
        <v>109.39</v>
      </c>
      <c r="H434" s="56">
        <f t="shared" si="19"/>
        <v>21.88</v>
      </c>
      <c r="J434" s="28"/>
      <c r="K434" s="28"/>
      <c r="N434" s="37">
        <v>104.18</v>
      </c>
      <c r="O434" s="37">
        <v>20.84</v>
      </c>
    </row>
    <row r="435" spans="1:15" ht="15">
      <c r="A435" s="43">
        <f t="shared" si="18"/>
        <v>420</v>
      </c>
      <c r="B435" s="51" t="s">
        <v>751</v>
      </c>
      <c r="C435" s="51" t="s">
        <v>752</v>
      </c>
      <c r="D435" s="99">
        <v>44652</v>
      </c>
      <c r="E435" s="53" t="s">
        <v>21</v>
      </c>
      <c r="F435" s="54">
        <v>0.98</v>
      </c>
      <c r="G435" s="55">
        <v>139.63</v>
      </c>
      <c r="H435" s="56">
        <f t="shared" si="19"/>
        <v>27.93</v>
      </c>
      <c r="J435" s="28"/>
      <c r="K435" s="28"/>
      <c r="N435" s="37">
        <v>132.97999999999999</v>
      </c>
      <c r="O435" s="37">
        <v>26.6</v>
      </c>
    </row>
    <row r="436" spans="1:15" ht="15">
      <c r="A436" s="43">
        <f t="shared" si="18"/>
        <v>421</v>
      </c>
      <c r="B436" s="51" t="s">
        <v>753</v>
      </c>
      <c r="C436" s="51" t="s">
        <v>754</v>
      </c>
      <c r="D436" s="99">
        <v>44652</v>
      </c>
      <c r="E436" s="53" t="s">
        <v>21</v>
      </c>
      <c r="F436" s="54">
        <v>0.98</v>
      </c>
      <c r="G436" s="55">
        <v>152.02000000000001</v>
      </c>
      <c r="H436" s="56">
        <f t="shared" si="19"/>
        <v>30.4</v>
      </c>
      <c r="J436" s="28"/>
      <c r="K436" s="28"/>
      <c r="L436" s="31"/>
      <c r="N436" s="37">
        <v>144.77999999999997</v>
      </c>
      <c r="O436" s="37">
        <v>28.96</v>
      </c>
    </row>
    <row r="437" spans="1:15" ht="15">
      <c r="A437" s="43">
        <f t="shared" si="18"/>
        <v>422</v>
      </c>
      <c r="B437" s="51" t="s">
        <v>755</v>
      </c>
      <c r="C437" s="51" t="s">
        <v>756</v>
      </c>
      <c r="D437" s="99">
        <v>44652</v>
      </c>
      <c r="E437" s="53" t="s">
        <v>21</v>
      </c>
      <c r="F437" s="54">
        <v>0.98</v>
      </c>
      <c r="G437" s="55">
        <v>171.48</v>
      </c>
      <c r="H437" s="56">
        <f t="shared" si="19"/>
        <v>34.299999999999997</v>
      </c>
      <c r="J437" s="28"/>
      <c r="K437" s="28"/>
      <c r="L437" s="31"/>
      <c r="N437" s="37">
        <v>163.31</v>
      </c>
      <c r="O437" s="37">
        <v>32.659999999999997</v>
      </c>
    </row>
    <row r="438" spans="1:15" ht="15">
      <c r="A438" s="43">
        <f t="shared" si="18"/>
        <v>423</v>
      </c>
      <c r="B438" s="51" t="s">
        <v>757</v>
      </c>
      <c r="C438" s="51" t="s">
        <v>758</v>
      </c>
      <c r="D438" s="99">
        <v>44652</v>
      </c>
      <c r="E438" s="53" t="s">
        <v>21</v>
      </c>
      <c r="F438" s="54">
        <v>0.98</v>
      </c>
      <c r="G438" s="55">
        <v>137.38</v>
      </c>
      <c r="H438" s="56">
        <f t="shared" si="19"/>
        <v>27.48</v>
      </c>
      <c r="J438" s="28"/>
      <c r="K438" s="28"/>
      <c r="L438" s="31"/>
      <c r="N438" s="37">
        <v>130.84</v>
      </c>
      <c r="O438" s="37">
        <v>26.17</v>
      </c>
    </row>
    <row r="439" spans="1:15" ht="15">
      <c r="A439" s="43">
        <f t="shared" si="18"/>
        <v>424</v>
      </c>
      <c r="B439" s="51" t="s">
        <v>759</v>
      </c>
      <c r="C439" s="51" t="s">
        <v>760</v>
      </c>
      <c r="D439" s="99">
        <v>44652</v>
      </c>
      <c r="E439" s="53" t="s">
        <v>21</v>
      </c>
      <c r="F439" s="54">
        <v>0.98</v>
      </c>
      <c r="G439" s="55">
        <v>137.66</v>
      </c>
      <c r="H439" s="56">
        <f t="shared" si="19"/>
        <v>27.53</v>
      </c>
      <c r="J439" s="28"/>
      <c r="K439" s="28"/>
      <c r="L439" s="31"/>
      <c r="N439" s="37">
        <v>131.1</v>
      </c>
      <c r="O439" s="37">
        <v>26.22</v>
      </c>
    </row>
    <row r="440" spans="1:15" ht="15">
      <c r="A440" s="43">
        <f t="shared" si="18"/>
        <v>425</v>
      </c>
      <c r="B440" s="62"/>
      <c r="C440" s="51" t="s">
        <v>761</v>
      </c>
      <c r="D440" s="99">
        <v>44652</v>
      </c>
      <c r="E440" s="53" t="s">
        <v>21</v>
      </c>
      <c r="F440" s="54">
        <v>0.98</v>
      </c>
      <c r="G440" s="55">
        <v>166.73</v>
      </c>
      <c r="H440" s="56">
        <f t="shared" si="19"/>
        <v>33.35</v>
      </c>
      <c r="J440" s="28"/>
      <c r="K440" s="28"/>
      <c r="L440" s="31"/>
      <c r="N440" s="37">
        <v>158.79000000000002</v>
      </c>
      <c r="O440" s="37">
        <v>31.76</v>
      </c>
    </row>
    <row r="441" spans="1:15" ht="15">
      <c r="A441" s="43">
        <f t="shared" si="18"/>
        <v>426</v>
      </c>
      <c r="B441" s="51" t="s">
        <v>762</v>
      </c>
      <c r="C441" s="51" t="s">
        <v>763</v>
      </c>
      <c r="D441" s="99">
        <v>44652</v>
      </c>
      <c r="E441" s="53" t="s">
        <v>21</v>
      </c>
      <c r="F441" s="54">
        <v>0.86</v>
      </c>
      <c r="G441" s="55">
        <v>132.30000000000001</v>
      </c>
      <c r="H441" s="56">
        <f t="shared" si="19"/>
        <v>26.46</v>
      </c>
      <c r="J441" s="28"/>
      <c r="K441" s="28"/>
      <c r="L441" s="31"/>
      <c r="N441" s="37">
        <v>126</v>
      </c>
      <c r="O441" s="37">
        <v>25.2</v>
      </c>
    </row>
    <row r="442" spans="1:15" ht="15">
      <c r="A442" s="43">
        <f t="shared" si="18"/>
        <v>427</v>
      </c>
      <c r="B442" s="51"/>
      <c r="C442" s="51" t="s">
        <v>764</v>
      </c>
      <c r="D442" s="99">
        <v>44652</v>
      </c>
      <c r="E442" s="53" t="s">
        <v>21</v>
      </c>
      <c r="F442" s="54">
        <v>0.86</v>
      </c>
      <c r="G442" s="55">
        <v>145.71</v>
      </c>
      <c r="H442" s="56">
        <f t="shared" si="19"/>
        <v>29.14</v>
      </c>
      <c r="J442" s="28"/>
      <c r="K442" s="28"/>
      <c r="L442" s="31"/>
      <c r="N442" s="37">
        <v>138.77000000000001</v>
      </c>
      <c r="O442" s="37">
        <v>27.75</v>
      </c>
    </row>
    <row r="443" spans="1:15" ht="15">
      <c r="A443" s="43">
        <f t="shared" si="18"/>
        <v>428</v>
      </c>
      <c r="B443" s="87" t="s">
        <v>765</v>
      </c>
      <c r="C443" s="51" t="s">
        <v>766</v>
      </c>
      <c r="D443" s="99">
        <v>44652</v>
      </c>
      <c r="E443" s="53" t="s">
        <v>21</v>
      </c>
      <c r="F443" s="54">
        <v>0.86</v>
      </c>
      <c r="G443" s="55">
        <v>121.26</v>
      </c>
      <c r="H443" s="56">
        <f t="shared" si="19"/>
        <v>24.25</v>
      </c>
      <c r="J443" s="28"/>
      <c r="K443" s="28"/>
      <c r="L443" s="31"/>
      <c r="N443" s="37">
        <v>115.49000000000001</v>
      </c>
      <c r="O443" s="37">
        <v>23.1</v>
      </c>
    </row>
    <row r="444" spans="1:15" ht="15">
      <c r="A444" s="43">
        <f t="shared" si="18"/>
        <v>429</v>
      </c>
      <c r="B444" s="62"/>
      <c r="C444" s="51" t="s">
        <v>767</v>
      </c>
      <c r="D444" s="99">
        <v>44652</v>
      </c>
      <c r="E444" s="53" t="s">
        <v>21</v>
      </c>
      <c r="F444" s="54">
        <v>0.86</v>
      </c>
      <c r="G444" s="55">
        <v>146.71</v>
      </c>
      <c r="H444" s="56">
        <f t="shared" si="19"/>
        <v>29.34</v>
      </c>
      <c r="J444" s="28"/>
      <c r="K444" s="28"/>
      <c r="L444" s="31"/>
      <c r="N444" s="37">
        <v>139.72</v>
      </c>
      <c r="O444" s="37">
        <v>27.94</v>
      </c>
    </row>
    <row r="445" spans="1:15" ht="15">
      <c r="A445" s="43">
        <f t="shared" si="18"/>
        <v>430</v>
      </c>
      <c r="B445" s="51" t="s">
        <v>768</v>
      </c>
      <c r="C445" s="51" t="s">
        <v>769</v>
      </c>
      <c r="D445" s="99">
        <v>44652</v>
      </c>
      <c r="E445" s="53" t="s">
        <v>21</v>
      </c>
      <c r="F445" s="54">
        <v>0.86</v>
      </c>
      <c r="G445" s="55">
        <v>135.74</v>
      </c>
      <c r="H445" s="56">
        <f t="shared" si="19"/>
        <v>27.15</v>
      </c>
      <c r="J445" s="28"/>
      <c r="K445" s="28"/>
      <c r="L445" s="31"/>
      <c r="N445" s="37">
        <v>129.28</v>
      </c>
      <c r="O445" s="37">
        <v>25.86</v>
      </c>
    </row>
    <row r="446" spans="1:15" ht="15">
      <c r="A446" s="43">
        <f t="shared" si="18"/>
        <v>431</v>
      </c>
      <c r="B446" s="51" t="s">
        <v>770</v>
      </c>
      <c r="C446" s="51" t="s">
        <v>771</v>
      </c>
      <c r="D446" s="99">
        <v>44652</v>
      </c>
      <c r="E446" s="53" t="s">
        <v>21</v>
      </c>
      <c r="F446" s="54">
        <v>0.86</v>
      </c>
      <c r="G446" s="55">
        <v>119.79</v>
      </c>
      <c r="H446" s="56">
        <f t="shared" si="19"/>
        <v>23.96</v>
      </c>
      <c r="J446" s="28"/>
      <c r="K446" s="28"/>
      <c r="L446" s="31"/>
      <c r="N446" s="37">
        <v>114.09</v>
      </c>
      <c r="O446" s="37">
        <v>22.82</v>
      </c>
    </row>
    <row r="447" spans="1:15" ht="15">
      <c r="A447" s="43">
        <f t="shared" si="18"/>
        <v>432</v>
      </c>
      <c r="B447" s="51"/>
      <c r="C447" s="51" t="s">
        <v>772</v>
      </c>
      <c r="D447" s="99">
        <v>44652</v>
      </c>
      <c r="E447" s="53" t="s">
        <v>21</v>
      </c>
      <c r="F447" s="54">
        <v>0.86</v>
      </c>
      <c r="G447" s="55">
        <v>149.07</v>
      </c>
      <c r="H447" s="56">
        <f t="shared" si="19"/>
        <v>29.81</v>
      </c>
      <c r="J447" s="28"/>
      <c r="K447" s="28"/>
      <c r="L447" s="31"/>
      <c r="N447" s="37">
        <v>141.97</v>
      </c>
      <c r="O447" s="37">
        <v>28.39</v>
      </c>
    </row>
    <row r="448" spans="1:15" ht="15">
      <c r="A448" s="43">
        <f t="shared" si="18"/>
        <v>433</v>
      </c>
      <c r="B448" s="51" t="s">
        <v>773</v>
      </c>
      <c r="C448" s="51" t="s">
        <v>774</v>
      </c>
      <c r="D448" s="99">
        <v>44652</v>
      </c>
      <c r="E448" s="53" t="s">
        <v>21</v>
      </c>
      <c r="F448" s="54">
        <v>1.08</v>
      </c>
      <c r="G448" s="55">
        <v>162.72</v>
      </c>
      <c r="H448" s="56">
        <f t="shared" si="19"/>
        <v>32.54</v>
      </c>
      <c r="J448" s="28"/>
      <c r="K448" s="28"/>
      <c r="L448" s="31"/>
      <c r="N448" s="37">
        <v>154.97</v>
      </c>
      <c r="O448" s="37">
        <v>30.99</v>
      </c>
    </row>
    <row r="449" spans="1:15" ht="15">
      <c r="A449" s="43">
        <f t="shared" si="18"/>
        <v>434</v>
      </c>
      <c r="B449" s="51"/>
      <c r="C449" s="51" t="s">
        <v>775</v>
      </c>
      <c r="D449" s="99">
        <v>44652</v>
      </c>
      <c r="E449" s="53" t="s">
        <v>21</v>
      </c>
      <c r="F449" s="54">
        <v>1.08</v>
      </c>
      <c r="G449" s="55">
        <v>180.84</v>
      </c>
      <c r="H449" s="56">
        <f t="shared" si="19"/>
        <v>36.17</v>
      </c>
      <c r="J449" s="28"/>
      <c r="K449" s="28"/>
      <c r="L449" s="31"/>
      <c r="N449" s="37">
        <v>172.23</v>
      </c>
      <c r="O449" s="37">
        <v>34.450000000000003</v>
      </c>
    </row>
    <row r="450" spans="1:15" ht="15">
      <c r="A450" s="43">
        <f t="shared" si="18"/>
        <v>435</v>
      </c>
      <c r="B450" s="51" t="s">
        <v>776</v>
      </c>
      <c r="C450" s="51" t="s">
        <v>777</v>
      </c>
      <c r="D450" s="99">
        <v>44652</v>
      </c>
      <c r="E450" s="53" t="s">
        <v>21</v>
      </c>
      <c r="F450" s="54">
        <v>1.08</v>
      </c>
      <c r="G450" s="55">
        <v>163.5</v>
      </c>
      <c r="H450" s="56">
        <f t="shared" si="19"/>
        <v>32.700000000000003</v>
      </c>
      <c r="J450" s="28"/>
      <c r="K450" s="28"/>
      <c r="L450" s="31"/>
      <c r="N450" s="37">
        <v>155.71</v>
      </c>
      <c r="O450" s="37">
        <v>31.14</v>
      </c>
    </row>
    <row r="451" spans="1:15" ht="15">
      <c r="A451" s="43">
        <f t="shared" si="18"/>
        <v>436</v>
      </c>
      <c r="B451" s="62"/>
      <c r="C451" s="51" t="s">
        <v>778</v>
      </c>
      <c r="D451" s="99">
        <v>44652</v>
      </c>
      <c r="E451" s="53" t="s">
        <v>21</v>
      </c>
      <c r="F451" s="54">
        <v>1.08</v>
      </c>
      <c r="G451" s="55">
        <v>183.93</v>
      </c>
      <c r="H451" s="56">
        <f t="shared" si="19"/>
        <v>36.79</v>
      </c>
      <c r="J451" s="28"/>
      <c r="K451" s="28"/>
      <c r="L451" s="31"/>
      <c r="N451" s="37">
        <v>175.17</v>
      </c>
      <c r="O451" s="37">
        <v>35.03</v>
      </c>
    </row>
    <row r="452" spans="1:15" ht="15">
      <c r="A452" s="43">
        <f t="shared" si="18"/>
        <v>437</v>
      </c>
      <c r="B452" s="51" t="s">
        <v>779</v>
      </c>
      <c r="C452" s="51" t="s">
        <v>780</v>
      </c>
      <c r="D452" s="99">
        <v>44652</v>
      </c>
      <c r="E452" s="53" t="s">
        <v>21</v>
      </c>
      <c r="F452" s="54">
        <v>1.08</v>
      </c>
      <c r="G452" s="55">
        <v>172.03</v>
      </c>
      <c r="H452" s="56">
        <f t="shared" si="19"/>
        <v>34.409999999999997</v>
      </c>
      <c r="J452" s="28"/>
      <c r="K452" s="28"/>
      <c r="L452" s="31"/>
      <c r="N452" s="37">
        <v>163.84</v>
      </c>
      <c r="O452" s="37">
        <v>32.770000000000003</v>
      </c>
    </row>
    <row r="453" spans="1:15" ht="15">
      <c r="A453" s="43">
        <f t="shared" si="18"/>
        <v>438</v>
      </c>
      <c r="B453" s="51" t="s">
        <v>781</v>
      </c>
      <c r="C453" s="51" t="s">
        <v>782</v>
      </c>
      <c r="D453" s="99">
        <v>44652</v>
      </c>
      <c r="E453" s="53" t="s">
        <v>21</v>
      </c>
      <c r="F453" s="54">
        <v>1.08</v>
      </c>
      <c r="G453" s="55">
        <v>156.25</v>
      </c>
      <c r="H453" s="56">
        <f t="shared" si="19"/>
        <v>31.25</v>
      </c>
      <c r="J453" s="28"/>
      <c r="K453" s="28"/>
      <c r="L453" s="31"/>
      <c r="N453" s="37">
        <v>148.81</v>
      </c>
      <c r="O453" s="37">
        <v>29.76</v>
      </c>
    </row>
    <row r="454" spans="1:15" ht="15">
      <c r="A454" s="43">
        <f t="shared" si="18"/>
        <v>439</v>
      </c>
      <c r="B454" s="62"/>
      <c r="C454" s="51" t="s">
        <v>783</v>
      </c>
      <c r="D454" s="99">
        <v>44652</v>
      </c>
      <c r="E454" s="53" t="s">
        <v>21</v>
      </c>
      <c r="F454" s="54">
        <v>1.08</v>
      </c>
      <c r="G454" s="55">
        <v>199.42</v>
      </c>
      <c r="H454" s="56">
        <f t="shared" si="19"/>
        <v>39.880000000000003</v>
      </c>
      <c r="J454" s="28"/>
      <c r="K454" s="28"/>
      <c r="L454" s="31"/>
      <c r="N454" s="37">
        <v>189.92</v>
      </c>
      <c r="O454" s="37">
        <v>37.979999999999997</v>
      </c>
    </row>
    <row r="455" spans="1:15" ht="15">
      <c r="A455" s="43">
        <f t="shared" si="18"/>
        <v>440</v>
      </c>
      <c r="B455" s="51" t="s">
        <v>784</v>
      </c>
      <c r="C455" s="51" t="s">
        <v>785</v>
      </c>
      <c r="D455" s="99">
        <v>44652</v>
      </c>
      <c r="E455" s="53" t="s">
        <v>21</v>
      </c>
      <c r="F455" s="54">
        <v>0.94</v>
      </c>
      <c r="G455" s="55">
        <v>142.80000000000001</v>
      </c>
      <c r="H455" s="56">
        <f t="shared" si="19"/>
        <v>28.56</v>
      </c>
      <c r="J455" s="28"/>
      <c r="K455" s="28"/>
      <c r="L455" s="31"/>
      <c r="N455" s="37">
        <v>136</v>
      </c>
      <c r="O455" s="37">
        <v>27.2</v>
      </c>
    </row>
    <row r="456" spans="1:15" ht="15">
      <c r="A456" s="43">
        <f t="shared" si="18"/>
        <v>441</v>
      </c>
      <c r="B456" s="51" t="s">
        <v>786</v>
      </c>
      <c r="C456" s="51" t="s">
        <v>787</v>
      </c>
      <c r="D456" s="99">
        <v>44652</v>
      </c>
      <c r="E456" s="53" t="s">
        <v>21</v>
      </c>
      <c r="F456" s="54">
        <v>0.94</v>
      </c>
      <c r="G456" s="55">
        <v>148.22</v>
      </c>
      <c r="H456" s="56">
        <f t="shared" si="19"/>
        <v>29.64</v>
      </c>
      <c r="J456" s="28"/>
      <c r="K456" s="28"/>
      <c r="N456" s="37">
        <v>141.16</v>
      </c>
      <c r="O456" s="37">
        <v>28.23</v>
      </c>
    </row>
    <row r="457" spans="1:15" ht="15">
      <c r="A457" s="43">
        <f t="shared" si="18"/>
        <v>442</v>
      </c>
      <c r="B457" s="51" t="s">
        <v>788</v>
      </c>
      <c r="C457" s="51" t="s">
        <v>789</v>
      </c>
      <c r="D457" s="99">
        <v>44652</v>
      </c>
      <c r="E457" s="53" t="s">
        <v>21</v>
      </c>
      <c r="F457" s="54">
        <v>0.94</v>
      </c>
      <c r="G457" s="55">
        <v>164.1</v>
      </c>
      <c r="H457" s="56">
        <f t="shared" si="19"/>
        <v>32.82</v>
      </c>
      <c r="J457" s="28"/>
      <c r="K457" s="28"/>
      <c r="N457" s="37">
        <v>156.29</v>
      </c>
      <c r="O457" s="37">
        <v>31.26</v>
      </c>
    </row>
    <row r="458" spans="1:15" ht="15">
      <c r="A458" s="43">
        <f t="shared" si="18"/>
        <v>443</v>
      </c>
      <c r="B458" s="51" t="s">
        <v>790</v>
      </c>
      <c r="C458" s="51" t="s">
        <v>791</v>
      </c>
      <c r="D458" s="99">
        <v>44652</v>
      </c>
      <c r="E458" s="53" t="s">
        <v>21</v>
      </c>
      <c r="F458" s="54">
        <v>0.94</v>
      </c>
      <c r="G458" s="55">
        <v>133.55000000000001</v>
      </c>
      <c r="H458" s="56">
        <f t="shared" si="19"/>
        <v>26.71</v>
      </c>
      <c r="J458" s="28"/>
      <c r="K458" s="28"/>
      <c r="N458" s="37">
        <v>127.19</v>
      </c>
      <c r="O458" s="37">
        <v>25.44</v>
      </c>
    </row>
    <row r="459" spans="1:15" s="59" customFormat="1" ht="15">
      <c r="A459" s="43">
        <f t="shared" si="18"/>
        <v>444</v>
      </c>
      <c r="B459" s="51"/>
      <c r="C459" s="51" t="s">
        <v>791</v>
      </c>
      <c r="D459" s="99">
        <v>44652</v>
      </c>
      <c r="E459" s="53" t="s">
        <v>21</v>
      </c>
      <c r="F459" s="54">
        <v>0.94</v>
      </c>
      <c r="G459" s="55">
        <v>146.21</v>
      </c>
      <c r="H459" s="56">
        <f t="shared" si="19"/>
        <v>29.24</v>
      </c>
      <c r="I459" s="57"/>
      <c r="J459" s="58"/>
      <c r="K459" s="58"/>
      <c r="N459" s="60">
        <v>139.25</v>
      </c>
      <c r="O459" s="60">
        <v>27.85</v>
      </c>
    </row>
    <row r="460" spans="1:15" ht="15">
      <c r="A460" s="43">
        <f t="shared" si="18"/>
        <v>445</v>
      </c>
      <c r="B460" s="51" t="s">
        <v>792</v>
      </c>
      <c r="C460" s="51" t="s">
        <v>793</v>
      </c>
      <c r="D460" s="99">
        <v>44652</v>
      </c>
      <c r="E460" s="53" t="s">
        <v>21</v>
      </c>
      <c r="F460" s="54">
        <v>1.17</v>
      </c>
      <c r="G460" s="55">
        <v>180.37</v>
      </c>
      <c r="H460" s="56">
        <f t="shared" si="19"/>
        <v>36.07</v>
      </c>
      <c r="J460" s="28"/>
      <c r="K460" s="28"/>
      <c r="N460" s="37">
        <v>171.78</v>
      </c>
      <c r="O460" s="37">
        <v>34.36</v>
      </c>
    </row>
    <row r="461" spans="1:15" ht="15">
      <c r="A461" s="43">
        <f t="shared" si="18"/>
        <v>446</v>
      </c>
      <c r="B461" s="91"/>
      <c r="C461" s="51" t="s">
        <v>794</v>
      </c>
      <c r="D461" s="99">
        <v>44652</v>
      </c>
      <c r="E461" s="53" t="s">
        <v>21</v>
      </c>
      <c r="F461" s="54">
        <v>1.17</v>
      </c>
      <c r="G461" s="55">
        <v>197.22</v>
      </c>
      <c r="H461" s="56">
        <f t="shared" si="19"/>
        <v>39.44</v>
      </c>
      <c r="J461" s="28"/>
      <c r="K461" s="28"/>
      <c r="N461" s="37">
        <v>187.82999999999998</v>
      </c>
      <c r="O461" s="37">
        <v>37.57</v>
      </c>
    </row>
    <row r="462" spans="1:15" ht="15">
      <c r="A462" s="43">
        <f t="shared" si="18"/>
        <v>447</v>
      </c>
      <c r="B462" s="51" t="s">
        <v>795</v>
      </c>
      <c r="C462" s="51" t="s">
        <v>796</v>
      </c>
      <c r="D462" s="99">
        <v>44652</v>
      </c>
      <c r="E462" s="53" t="s">
        <v>21</v>
      </c>
      <c r="F462" s="54">
        <v>1.17</v>
      </c>
      <c r="G462" s="55">
        <v>181.71</v>
      </c>
      <c r="H462" s="56">
        <f t="shared" si="19"/>
        <v>36.340000000000003</v>
      </c>
      <c r="J462" s="28"/>
      <c r="K462" s="28"/>
      <c r="N462" s="37">
        <v>173.06000000000003</v>
      </c>
      <c r="O462" s="37">
        <v>34.61</v>
      </c>
    </row>
    <row r="463" spans="1:15" ht="15">
      <c r="A463" s="43">
        <f t="shared" si="18"/>
        <v>448</v>
      </c>
      <c r="B463" s="51"/>
      <c r="C463" s="51" t="s">
        <v>797</v>
      </c>
      <c r="D463" s="99">
        <v>44652</v>
      </c>
      <c r="E463" s="53" t="s">
        <v>21</v>
      </c>
      <c r="F463" s="54">
        <v>1.17</v>
      </c>
      <c r="G463" s="55">
        <v>204.1</v>
      </c>
      <c r="H463" s="56">
        <f t="shared" si="19"/>
        <v>40.82</v>
      </c>
      <c r="J463" s="28"/>
      <c r="K463" s="28"/>
      <c r="N463" s="37">
        <v>194.38</v>
      </c>
      <c r="O463" s="37">
        <v>38.880000000000003</v>
      </c>
    </row>
    <row r="464" spans="1:15" ht="15">
      <c r="A464" s="43">
        <f t="shared" si="18"/>
        <v>449</v>
      </c>
      <c r="B464" s="51" t="s">
        <v>798</v>
      </c>
      <c r="C464" s="51" t="s">
        <v>799</v>
      </c>
      <c r="D464" s="99">
        <v>44652</v>
      </c>
      <c r="E464" s="53" t="s">
        <v>21</v>
      </c>
      <c r="F464" s="54">
        <v>1.17</v>
      </c>
      <c r="G464" s="55">
        <v>190.24</v>
      </c>
      <c r="H464" s="56">
        <f t="shared" si="19"/>
        <v>38.049999999999997</v>
      </c>
      <c r="J464" s="28"/>
      <c r="K464" s="28"/>
      <c r="N464" s="37">
        <v>181.18</v>
      </c>
      <c r="O464" s="37">
        <v>36.24</v>
      </c>
    </row>
    <row r="465" spans="1:15" ht="15">
      <c r="A465" s="43">
        <f t="shared" si="18"/>
        <v>450</v>
      </c>
      <c r="B465" s="51" t="s">
        <v>800</v>
      </c>
      <c r="C465" s="51" t="s">
        <v>801</v>
      </c>
      <c r="D465" s="99">
        <v>44652</v>
      </c>
      <c r="E465" s="53" t="s">
        <v>21</v>
      </c>
      <c r="F465" s="54">
        <v>1.17</v>
      </c>
      <c r="G465" s="55">
        <v>182.21</v>
      </c>
      <c r="H465" s="56">
        <f t="shared" si="19"/>
        <v>36.44</v>
      </c>
      <c r="J465" s="28"/>
      <c r="K465" s="28"/>
      <c r="N465" s="37">
        <v>173.53</v>
      </c>
      <c r="O465" s="37">
        <v>34.71</v>
      </c>
    </row>
    <row r="466" spans="1:15" ht="15">
      <c r="A466" s="43">
        <f t="shared" ref="A466:A529" si="20">A465+1</f>
        <v>451</v>
      </c>
      <c r="B466" s="51" t="s">
        <v>802</v>
      </c>
      <c r="C466" s="51" t="s">
        <v>803</v>
      </c>
      <c r="D466" s="99">
        <v>44652</v>
      </c>
      <c r="E466" s="53" t="s">
        <v>21</v>
      </c>
      <c r="F466" s="54">
        <v>1.17</v>
      </c>
      <c r="G466" s="55">
        <v>167.44</v>
      </c>
      <c r="H466" s="56">
        <f t="shared" si="19"/>
        <v>33.49</v>
      </c>
      <c r="J466" s="28"/>
      <c r="K466" s="28"/>
      <c r="N466" s="37">
        <v>159.47000000000003</v>
      </c>
      <c r="O466" s="37">
        <v>31.89</v>
      </c>
    </row>
    <row r="467" spans="1:15" ht="15">
      <c r="A467" s="43">
        <f t="shared" si="20"/>
        <v>452</v>
      </c>
      <c r="B467" s="51"/>
      <c r="C467" s="51" t="s">
        <v>804</v>
      </c>
      <c r="D467" s="99">
        <v>44652</v>
      </c>
      <c r="E467" s="53" t="s">
        <v>21</v>
      </c>
      <c r="F467" s="54">
        <v>1.17</v>
      </c>
      <c r="G467" s="55">
        <v>198.91</v>
      </c>
      <c r="H467" s="56">
        <f t="shared" si="19"/>
        <v>39.78</v>
      </c>
      <c r="J467" s="28"/>
      <c r="K467" s="28"/>
      <c r="N467" s="37">
        <v>189.44</v>
      </c>
      <c r="O467" s="37">
        <v>37.89</v>
      </c>
    </row>
    <row r="468" spans="1:15" ht="15">
      <c r="A468" s="43">
        <f t="shared" si="20"/>
        <v>453</v>
      </c>
      <c r="B468" s="51" t="s">
        <v>805</v>
      </c>
      <c r="C468" s="51" t="s">
        <v>806</v>
      </c>
      <c r="D468" s="99">
        <v>44652</v>
      </c>
      <c r="E468" s="53" t="s">
        <v>21</v>
      </c>
      <c r="F468" s="54">
        <v>1.17</v>
      </c>
      <c r="G468" s="55">
        <v>186.75</v>
      </c>
      <c r="H468" s="56">
        <f t="shared" si="19"/>
        <v>37.35</v>
      </c>
      <c r="J468" s="28"/>
      <c r="K468" s="28"/>
      <c r="N468" s="37">
        <v>177.86</v>
      </c>
      <c r="O468" s="37">
        <v>35.57</v>
      </c>
    </row>
    <row r="469" spans="1:15" ht="15">
      <c r="A469" s="43">
        <f t="shared" si="20"/>
        <v>454</v>
      </c>
      <c r="B469" s="51" t="s">
        <v>807</v>
      </c>
      <c r="C469" s="51" t="s">
        <v>808</v>
      </c>
      <c r="D469" s="99">
        <v>44652</v>
      </c>
      <c r="E469" s="53" t="s">
        <v>21</v>
      </c>
      <c r="F469" s="54">
        <v>1.0900000000000001</v>
      </c>
      <c r="G469" s="55">
        <v>180.4</v>
      </c>
      <c r="H469" s="56">
        <f t="shared" si="19"/>
        <v>36.08</v>
      </c>
      <c r="J469" s="28"/>
      <c r="K469" s="28"/>
      <c r="N469" s="37">
        <v>171.81</v>
      </c>
      <c r="O469" s="37">
        <v>34.36</v>
      </c>
    </row>
    <row r="470" spans="1:15" ht="15">
      <c r="A470" s="43">
        <f t="shared" si="20"/>
        <v>455</v>
      </c>
      <c r="B470" s="51" t="s">
        <v>809</v>
      </c>
      <c r="C470" s="51" t="s">
        <v>810</v>
      </c>
      <c r="D470" s="99">
        <v>44652</v>
      </c>
      <c r="E470" s="53" t="s">
        <v>21</v>
      </c>
      <c r="F470" s="54">
        <v>1.0900000000000001</v>
      </c>
      <c r="G470" s="55">
        <v>181.61</v>
      </c>
      <c r="H470" s="56">
        <f t="shared" si="19"/>
        <v>36.32</v>
      </c>
      <c r="J470" s="28"/>
      <c r="K470" s="28"/>
      <c r="N470" s="37">
        <v>172.96</v>
      </c>
      <c r="O470" s="37">
        <v>34.590000000000003</v>
      </c>
    </row>
    <row r="471" spans="1:15" ht="15">
      <c r="A471" s="43">
        <f t="shared" si="20"/>
        <v>456</v>
      </c>
      <c r="B471" s="51" t="s">
        <v>811</v>
      </c>
      <c r="C471" s="51" t="s">
        <v>812</v>
      </c>
      <c r="D471" s="99">
        <v>44652</v>
      </c>
      <c r="E471" s="53" t="s">
        <v>21</v>
      </c>
      <c r="F471" s="54">
        <v>1.0900000000000001</v>
      </c>
      <c r="G471" s="55">
        <v>163.80000000000001</v>
      </c>
      <c r="H471" s="56">
        <f t="shared" si="19"/>
        <v>32.76</v>
      </c>
      <c r="J471" s="28"/>
      <c r="K471" s="28"/>
      <c r="N471" s="37">
        <v>156</v>
      </c>
      <c r="O471" s="37">
        <v>31.2</v>
      </c>
    </row>
    <row r="472" spans="1:15" ht="15">
      <c r="A472" s="43">
        <f t="shared" si="20"/>
        <v>457</v>
      </c>
      <c r="B472" s="51" t="s">
        <v>813</v>
      </c>
      <c r="C472" s="51" t="s">
        <v>814</v>
      </c>
      <c r="D472" s="99">
        <v>44652</v>
      </c>
      <c r="E472" s="53" t="s">
        <v>21</v>
      </c>
      <c r="F472" s="54">
        <v>1.0900000000000001</v>
      </c>
      <c r="G472" s="55">
        <v>158</v>
      </c>
      <c r="H472" s="56">
        <f t="shared" si="19"/>
        <v>31.6</v>
      </c>
      <c r="J472" s="28"/>
      <c r="K472" s="28"/>
      <c r="N472" s="37">
        <v>150.47999999999999</v>
      </c>
      <c r="O472" s="37">
        <v>30.1</v>
      </c>
    </row>
    <row r="473" spans="1:15" ht="15">
      <c r="A473" s="43">
        <f t="shared" si="20"/>
        <v>458</v>
      </c>
      <c r="B473" s="62"/>
      <c r="C473" s="51" t="s">
        <v>815</v>
      </c>
      <c r="D473" s="99">
        <v>44652</v>
      </c>
      <c r="E473" s="53" t="s">
        <v>21</v>
      </c>
      <c r="F473" s="54">
        <v>1.0900000000000001</v>
      </c>
      <c r="G473" s="55">
        <v>185.15</v>
      </c>
      <c r="H473" s="56">
        <f t="shared" si="19"/>
        <v>37.03</v>
      </c>
      <c r="J473" s="28"/>
      <c r="K473" s="28"/>
      <c r="N473" s="37">
        <v>176.33</v>
      </c>
      <c r="O473" s="37">
        <v>35.270000000000003</v>
      </c>
    </row>
    <row r="474" spans="1:15" ht="15">
      <c r="A474" s="43">
        <f t="shared" si="20"/>
        <v>459</v>
      </c>
      <c r="B474" s="51" t="s">
        <v>816</v>
      </c>
      <c r="C474" s="51" t="s">
        <v>817</v>
      </c>
      <c r="D474" s="99">
        <v>44652</v>
      </c>
      <c r="E474" s="53" t="s">
        <v>21</v>
      </c>
      <c r="F474" s="54">
        <v>1.37</v>
      </c>
      <c r="G474" s="55">
        <v>211.65</v>
      </c>
      <c r="H474" s="56">
        <f t="shared" si="19"/>
        <v>42.33</v>
      </c>
      <c r="J474" s="28"/>
      <c r="K474" s="28"/>
      <c r="N474" s="37">
        <v>201.57000000000002</v>
      </c>
      <c r="O474" s="37">
        <v>40.31</v>
      </c>
    </row>
    <row r="475" spans="1:15" ht="15">
      <c r="A475" s="43">
        <f t="shared" si="20"/>
        <v>460</v>
      </c>
      <c r="B475" s="51" t="s">
        <v>818</v>
      </c>
      <c r="C475" s="51" t="s">
        <v>819</v>
      </c>
      <c r="D475" s="99">
        <v>44652</v>
      </c>
      <c r="E475" s="53" t="s">
        <v>21</v>
      </c>
      <c r="F475" s="54">
        <v>1.37</v>
      </c>
      <c r="G475" s="55">
        <v>226.65</v>
      </c>
      <c r="H475" s="56">
        <f t="shared" si="19"/>
        <v>45.33</v>
      </c>
      <c r="J475" s="28"/>
      <c r="K475" s="28"/>
      <c r="N475" s="37">
        <v>215.86</v>
      </c>
      <c r="O475" s="37">
        <v>43.17</v>
      </c>
    </row>
    <row r="476" spans="1:15" ht="15">
      <c r="A476" s="43">
        <f t="shared" si="20"/>
        <v>461</v>
      </c>
      <c r="B476" s="51"/>
      <c r="C476" s="51" t="s">
        <v>820</v>
      </c>
      <c r="D476" s="99">
        <v>44652</v>
      </c>
      <c r="E476" s="53" t="s">
        <v>21</v>
      </c>
      <c r="F476" s="54">
        <v>1.37</v>
      </c>
      <c r="G476" s="55">
        <v>245.44</v>
      </c>
      <c r="H476" s="56">
        <f t="shared" si="19"/>
        <v>49.09</v>
      </c>
      <c r="J476" s="28"/>
      <c r="K476" s="28"/>
      <c r="N476" s="37">
        <v>233.75</v>
      </c>
      <c r="O476" s="37">
        <v>46.75</v>
      </c>
    </row>
    <row r="477" spans="1:15" ht="15">
      <c r="A477" s="43">
        <f t="shared" si="20"/>
        <v>462</v>
      </c>
      <c r="B477" s="92" t="s">
        <v>821</v>
      </c>
      <c r="C477" s="51" t="s">
        <v>822</v>
      </c>
      <c r="D477" s="99">
        <v>44652</v>
      </c>
      <c r="E477" s="53" t="s">
        <v>21</v>
      </c>
      <c r="F477" s="54">
        <v>1.37</v>
      </c>
      <c r="G477" s="55">
        <v>203.54</v>
      </c>
      <c r="H477" s="56">
        <f t="shared" si="19"/>
        <v>40.71</v>
      </c>
      <c r="J477" s="28"/>
      <c r="K477" s="28"/>
      <c r="N477" s="37">
        <v>193.85</v>
      </c>
      <c r="O477" s="37">
        <v>38.770000000000003</v>
      </c>
    </row>
    <row r="478" spans="1:15" ht="15">
      <c r="A478" s="43">
        <f t="shared" si="20"/>
        <v>463</v>
      </c>
      <c r="B478" s="92" t="s">
        <v>823</v>
      </c>
      <c r="C478" s="51" t="s">
        <v>824</v>
      </c>
      <c r="D478" s="99">
        <v>44652</v>
      </c>
      <c r="E478" s="53" t="s">
        <v>21</v>
      </c>
      <c r="F478" s="54">
        <v>1.37</v>
      </c>
      <c r="G478" s="55">
        <v>196.04</v>
      </c>
      <c r="H478" s="56">
        <f t="shared" si="19"/>
        <v>39.21</v>
      </c>
      <c r="J478" s="28"/>
      <c r="K478" s="28"/>
      <c r="N478" s="37">
        <v>186.70000000000002</v>
      </c>
      <c r="O478" s="37">
        <v>37.340000000000003</v>
      </c>
    </row>
    <row r="479" spans="1:15" ht="15">
      <c r="A479" s="43">
        <f t="shared" si="20"/>
        <v>464</v>
      </c>
      <c r="B479" s="51" t="s">
        <v>825</v>
      </c>
      <c r="C479" s="51" t="s">
        <v>826</v>
      </c>
      <c r="D479" s="99">
        <v>44652</v>
      </c>
      <c r="E479" s="53" t="s">
        <v>21</v>
      </c>
      <c r="F479" s="54">
        <v>1.37</v>
      </c>
      <c r="G479" s="55">
        <v>199.97</v>
      </c>
      <c r="H479" s="56">
        <f t="shared" si="19"/>
        <v>39.99</v>
      </c>
      <c r="J479" s="28"/>
      <c r="K479" s="28"/>
      <c r="N479" s="37">
        <v>190.45000000000002</v>
      </c>
      <c r="O479" s="37">
        <v>38.090000000000003</v>
      </c>
    </row>
    <row r="480" spans="1:15" ht="15">
      <c r="A480" s="43">
        <f t="shared" si="20"/>
        <v>465</v>
      </c>
      <c r="B480" s="51"/>
      <c r="C480" s="51" t="s">
        <v>820</v>
      </c>
      <c r="D480" s="99">
        <v>44652</v>
      </c>
      <c r="E480" s="53" t="s">
        <v>21</v>
      </c>
      <c r="F480" s="54">
        <v>1.37</v>
      </c>
      <c r="G480" s="55">
        <v>232.42</v>
      </c>
      <c r="H480" s="56">
        <f t="shared" si="19"/>
        <v>46.48</v>
      </c>
      <c r="J480" s="28"/>
      <c r="K480" s="28"/>
      <c r="N480" s="37">
        <v>221.35</v>
      </c>
      <c r="O480" s="37">
        <v>44.27</v>
      </c>
    </row>
    <row r="481" spans="1:15" ht="15">
      <c r="A481" s="43">
        <f t="shared" si="20"/>
        <v>466</v>
      </c>
      <c r="B481" s="92" t="s">
        <v>827</v>
      </c>
      <c r="C481" s="82" t="s">
        <v>828</v>
      </c>
      <c r="D481" s="99">
        <v>44652</v>
      </c>
      <c r="E481" s="53" t="s">
        <v>21</v>
      </c>
      <c r="F481" s="54">
        <v>1.0900000000000001</v>
      </c>
      <c r="G481" s="55">
        <v>181.95</v>
      </c>
      <c r="H481" s="56">
        <f t="shared" si="19"/>
        <v>36.39</v>
      </c>
      <c r="J481" s="28"/>
      <c r="K481" s="28"/>
      <c r="N481" s="37">
        <v>173.29000000000002</v>
      </c>
      <c r="O481" s="37">
        <v>34.659999999999997</v>
      </c>
    </row>
    <row r="482" spans="1:15" ht="15">
      <c r="A482" s="43">
        <f t="shared" si="20"/>
        <v>467</v>
      </c>
      <c r="B482" s="92" t="s">
        <v>829</v>
      </c>
      <c r="C482" s="82" t="s">
        <v>830</v>
      </c>
      <c r="D482" s="99">
        <v>44652</v>
      </c>
      <c r="E482" s="53" t="s">
        <v>21</v>
      </c>
      <c r="F482" s="54">
        <v>1.37</v>
      </c>
      <c r="G482" s="55">
        <v>204.23</v>
      </c>
      <c r="H482" s="56">
        <f t="shared" si="19"/>
        <v>40.85</v>
      </c>
      <c r="J482" s="28"/>
      <c r="K482" s="28"/>
      <c r="N482" s="37">
        <v>194.5</v>
      </c>
      <c r="O482" s="37">
        <v>38.9</v>
      </c>
    </row>
    <row r="483" spans="1:15" ht="15">
      <c r="A483" s="43">
        <f t="shared" si="20"/>
        <v>468</v>
      </c>
      <c r="B483" s="51" t="s">
        <v>831</v>
      </c>
      <c r="C483" s="51" t="s">
        <v>832</v>
      </c>
      <c r="D483" s="99">
        <v>44652</v>
      </c>
      <c r="E483" s="53" t="s">
        <v>21</v>
      </c>
      <c r="F483" s="54">
        <v>1.26</v>
      </c>
      <c r="G483" s="55">
        <v>184.29</v>
      </c>
      <c r="H483" s="56">
        <f t="shared" si="19"/>
        <v>36.86</v>
      </c>
      <c r="J483" s="28"/>
      <c r="K483" s="28"/>
      <c r="N483" s="37">
        <v>175.51</v>
      </c>
      <c r="O483" s="37">
        <v>35.1</v>
      </c>
    </row>
    <row r="484" spans="1:15" ht="15">
      <c r="A484" s="43">
        <f t="shared" si="20"/>
        <v>469</v>
      </c>
      <c r="B484" s="62"/>
      <c r="C484" s="51" t="s">
        <v>833</v>
      </c>
      <c r="D484" s="99">
        <v>44652</v>
      </c>
      <c r="E484" s="53" t="s">
        <v>21</v>
      </c>
      <c r="F484" s="54">
        <v>1.26</v>
      </c>
      <c r="G484" s="55">
        <v>206.79</v>
      </c>
      <c r="H484" s="56">
        <f t="shared" si="19"/>
        <v>41.36</v>
      </c>
      <c r="J484" s="28"/>
      <c r="K484" s="28"/>
      <c r="N484" s="37">
        <v>196.94</v>
      </c>
      <c r="O484" s="37">
        <v>39.39</v>
      </c>
    </row>
    <row r="485" spans="1:15" ht="15">
      <c r="A485" s="43">
        <f t="shared" si="20"/>
        <v>470</v>
      </c>
      <c r="B485" s="51" t="s">
        <v>834</v>
      </c>
      <c r="C485" s="51" t="s">
        <v>835</v>
      </c>
      <c r="D485" s="99">
        <v>44652</v>
      </c>
      <c r="E485" s="53" t="s">
        <v>21</v>
      </c>
      <c r="F485" s="54">
        <v>1.26</v>
      </c>
      <c r="G485" s="55">
        <v>178.58</v>
      </c>
      <c r="H485" s="56">
        <f t="shared" si="19"/>
        <v>35.72</v>
      </c>
      <c r="J485" s="28"/>
      <c r="K485" s="28"/>
      <c r="N485" s="37">
        <v>170.07999999999998</v>
      </c>
      <c r="O485" s="37">
        <v>34.020000000000003</v>
      </c>
    </row>
    <row r="486" spans="1:15" ht="15">
      <c r="A486" s="43">
        <f t="shared" si="20"/>
        <v>471</v>
      </c>
      <c r="B486" s="51"/>
      <c r="C486" s="51" t="s">
        <v>836</v>
      </c>
      <c r="D486" s="99">
        <v>44652</v>
      </c>
      <c r="E486" s="53" t="s">
        <v>21</v>
      </c>
      <c r="F486" s="54">
        <v>1.26</v>
      </c>
      <c r="G486" s="55">
        <v>201.38</v>
      </c>
      <c r="H486" s="56">
        <f t="shared" ref="H486:H548" si="21">ROUND((G486*0.2),2)</f>
        <v>40.28</v>
      </c>
      <c r="J486" s="28"/>
      <c r="K486" s="28"/>
      <c r="N486" s="37">
        <v>191.79</v>
      </c>
      <c r="O486" s="37">
        <v>38.36</v>
      </c>
    </row>
    <row r="487" spans="1:15" ht="15">
      <c r="A487" s="43">
        <f t="shared" si="20"/>
        <v>472</v>
      </c>
      <c r="B487" s="51" t="s">
        <v>837</v>
      </c>
      <c r="C487" s="51" t="s">
        <v>838</v>
      </c>
      <c r="D487" s="99">
        <v>44652</v>
      </c>
      <c r="E487" s="53" t="s">
        <v>21</v>
      </c>
      <c r="F487" s="54">
        <v>1.57</v>
      </c>
      <c r="G487" s="55">
        <v>223.09</v>
      </c>
      <c r="H487" s="56">
        <f t="shared" si="21"/>
        <v>44.62</v>
      </c>
      <c r="J487" s="28"/>
      <c r="K487" s="28"/>
      <c r="N487" s="37">
        <v>212.47</v>
      </c>
      <c r="O487" s="37">
        <v>42.49</v>
      </c>
    </row>
    <row r="488" spans="1:15" ht="15">
      <c r="A488" s="43">
        <f t="shared" si="20"/>
        <v>473</v>
      </c>
      <c r="B488" s="62"/>
      <c r="C488" s="51" t="s">
        <v>839</v>
      </c>
      <c r="D488" s="99">
        <v>44652</v>
      </c>
      <c r="E488" s="53" t="s">
        <v>21</v>
      </c>
      <c r="F488" s="54">
        <v>1.57</v>
      </c>
      <c r="G488" s="55">
        <v>263.76</v>
      </c>
      <c r="H488" s="56">
        <f t="shared" si="21"/>
        <v>52.75</v>
      </c>
      <c r="J488" s="28"/>
      <c r="K488" s="28"/>
      <c r="N488" s="37">
        <v>251.2</v>
      </c>
      <c r="O488" s="37">
        <v>50.24</v>
      </c>
    </row>
    <row r="489" spans="1:15" ht="15">
      <c r="A489" s="43">
        <f t="shared" si="20"/>
        <v>474</v>
      </c>
      <c r="B489" s="51" t="s">
        <v>840</v>
      </c>
      <c r="C489" s="51" t="s">
        <v>841</v>
      </c>
      <c r="D489" s="99">
        <v>44652</v>
      </c>
      <c r="E489" s="53" t="s">
        <v>21</v>
      </c>
      <c r="F489" s="54">
        <v>1.57</v>
      </c>
      <c r="G489" s="55">
        <v>228.61</v>
      </c>
      <c r="H489" s="56">
        <f t="shared" si="21"/>
        <v>45.72</v>
      </c>
      <c r="J489" s="28"/>
      <c r="K489" s="28"/>
      <c r="N489" s="37">
        <v>217.72</v>
      </c>
      <c r="O489" s="37">
        <v>43.54</v>
      </c>
    </row>
    <row r="490" spans="1:15" ht="15">
      <c r="A490" s="43">
        <f t="shared" si="20"/>
        <v>475</v>
      </c>
      <c r="B490" s="51" t="s">
        <v>842</v>
      </c>
      <c r="C490" s="51" t="s">
        <v>843</v>
      </c>
      <c r="D490" s="99">
        <v>44652</v>
      </c>
      <c r="E490" s="53" t="s">
        <v>21</v>
      </c>
      <c r="F490" s="54">
        <v>1.33</v>
      </c>
      <c r="G490" s="55">
        <v>194.39</v>
      </c>
      <c r="H490" s="56">
        <f t="shared" si="21"/>
        <v>38.880000000000003</v>
      </c>
      <c r="J490" s="28"/>
      <c r="K490" s="28"/>
      <c r="N490" s="37">
        <v>185.13000000000002</v>
      </c>
      <c r="O490" s="37">
        <v>37.03</v>
      </c>
    </row>
    <row r="491" spans="1:15" ht="15">
      <c r="A491" s="43">
        <f t="shared" si="20"/>
        <v>476</v>
      </c>
      <c r="B491" s="51" t="s">
        <v>844</v>
      </c>
      <c r="C491" s="51" t="s">
        <v>845</v>
      </c>
      <c r="D491" s="99">
        <v>44652</v>
      </c>
      <c r="E491" s="53" t="s">
        <v>21</v>
      </c>
      <c r="F491" s="54">
        <v>1.33</v>
      </c>
      <c r="G491" s="55">
        <v>222.61</v>
      </c>
      <c r="H491" s="56">
        <f t="shared" si="21"/>
        <v>44.52</v>
      </c>
      <c r="J491" s="28"/>
      <c r="K491" s="28"/>
      <c r="N491" s="37">
        <v>212.01000000000002</v>
      </c>
      <c r="O491" s="37">
        <v>42.4</v>
      </c>
    </row>
    <row r="492" spans="1:15" ht="15">
      <c r="A492" s="43">
        <f t="shared" si="20"/>
        <v>477</v>
      </c>
      <c r="B492" s="51" t="s">
        <v>846</v>
      </c>
      <c r="C492" s="51" t="s">
        <v>847</v>
      </c>
      <c r="D492" s="99">
        <v>44652</v>
      </c>
      <c r="E492" s="53" t="s">
        <v>21</v>
      </c>
      <c r="F492" s="54">
        <v>1.33</v>
      </c>
      <c r="G492" s="55">
        <v>188.33</v>
      </c>
      <c r="H492" s="56">
        <f t="shared" si="21"/>
        <v>37.67</v>
      </c>
      <c r="J492" s="28"/>
      <c r="K492" s="28"/>
      <c r="N492" s="37">
        <v>179.36</v>
      </c>
      <c r="O492" s="37">
        <v>35.869999999999997</v>
      </c>
    </row>
    <row r="493" spans="1:15" ht="15">
      <c r="A493" s="43">
        <f t="shared" si="20"/>
        <v>478</v>
      </c>
      <c r="B493" s="51" t="s">
        <v>848</v>
      </c>
      <c r="C493" s="51" t="s">
        <v>849</v>
      </c>
      <c r="D493" s="99">
        <v>44652</v>
      </c>
      <c r="E493" s="53" t="s">
        <v>21</v>
      </c>
      <c r="F493" s="54">
        <v>1.67</v>
      </c>
      <c r="G493" s="55">
        <v>242.71</v>
      </c>
      <c r="H493" s="56">
        <f t="shared" si="21"/>
        <v>48.54</v>
      </c>
      <c r="J493" s="28"/>
      <c r="K493" s="28"/>
      <c r="N493" s="37">
        <v>231.14999999999998</v>
      </c>
      <c r="O493" s="37">
        <v>46.23</v>
      </c>
    </row>
    <row r="494" spans="1:15" ht="15">
      <c r="A494" s="43">
        <f t="shared" si="20"/>
        <v>479</v>
      </c>
      <c r="B494" s="51" t="s">
        <v>850</v>
      </c>
      <c r="C494" s="51" t="s">
        <v>851</v>
      </c>
      <c r="D494" s="99">
        <v>44652</v>
      </c>
      <c r="E494" s="53" t="s">
        <v>21</v>
      </c>
      <c r="F494" s="54">
        <v>1.67</v>
      </c>
      <c r="G494" s="55">
        <v>275.22000000000003</v>
      </c>
      <c r="H494" s="56">
        <f t="shared" si="21"/>
        <v>55.04</v>
      </c>
      <c r="J494" s="28"/>
      <c r="K494" s="28"/>
      <c r="N494" s="37">
        <v>262.11</v>
      </c>
      <c r="O494" s="37">
        <v>52.42</v>
      </c>
    </row>
    <row r="495" spans="1:15" ht="15">
      <c r="A495" s="43">
        <f t="shared" si="20"/>
        <v>480</v>
      </c>
      <c r="B495" s="93" t="s">
        <v>852</v>
      </c>
      <c r="C495" s="51" t="s">
        <v>853</v>
      </c>
      <c r="D495" s="99">
        <v>44652</v>
      </c>
      <c r="E495" s="53" t="s">
        <v>21</v>
      </c>
      <c r="F495" s="54">
        <v>1.67</v>
      </c>
      <c r="G495" s="55">
        <v>233.7</v>
      </c>
      <c r="H495" s="56">
        <f t="shared" si="21"/>
        <v>46.74</v>
      </c>
      <c r="J495" s="28"/>
      <c r="K495" s="28"/>
      <c r="N495" s="37">
        <v>222.57000000000002</v>
      </c>
      <c r="O495" s="37">
        <v>44.51</v>
      </c>
    </row>
    <row r="496" spans="1:15" ht="15">
      <c r="A496" s="43">
        <f t="shared" si="20"/>
        <v>481</v>
      </c>
      <c r="B496" s="51" t="s">
        <v>854</v>
      </c>
      <c r="C496" s="51" t="s">
        <v>855</v>
      </c>
      <c r="D496" s="99">
        <v>44652</v>
      </c>
      <c r="E496" s="53" t="s">
        <v>21</v>
      </c>
      <c r="F496" s="54">
        <v>1.67</v>
      </c>
      <c r="G496" s="55">
        <v>236.8</v>
      </c>
      <c r="H496" s="56">
        <f t="shared" si="21"/>
        <v>47.36</v>
      </c>
      <c r="J496" s="28"/>
      <c r="K496" s="28"/>
      <c r="N496" s="37">
        <v>225.52</v>
      </c>
      <c r="O496" s="37">
        <v>45.1</v>
      </c>
    </row>
    <row r="497" spans="1:15" ht="15">
      <c r="A497" s="43">
        <f t="shared" si="20"/>
        <v>482</v>
      </c>
      <c r="B497" s="51" t="s">
        <v>856</v>
      </c>
      <c r="C497" s="51" t="s">
        <v>857</v>
      </c>
      <c r="D497" s="99">
        <v>44652</v>
      </c>
      <c r="E497" s="53" t="s">
        <v>21</v>
      </c>
      <c r="F497" s="54">
        <v>1.41</v>
      </c>
      <c r="G497" s="55">
        <v>204.02</v>
      </c>
      <c r="H497" s="56">
        <f t="shared" si="21"/>
        <v>40.799999999999997</v>
      </c>
      <c r="J497" s="28"/>
      <c r="K497" s="28"/>
      <c r="N497" s="37">
        <v>194.29999999999998</v>
      </c>
      <c r="O497" s="37">
        <v>38.86</v>
      </c>
    </row>
    <row r="498" spans="1:15" ht="15">
      <c r="A498" s="43">
        <f t="shared" si="20"/>
        <v>483</v>
      </c>
      <c r="B498" s="51" t="s">
        <v>858</v>
      </c>
      <c r="C498" s="51" t="s">
        <v>859</v>
      </c>
      <c r="D498" s="99">
        <v>44652</v>
      </c>
      <c r="E498" s="53" t="s">
        <v>21</v>
      </c>
      <c r="F498" s="54">
        <v>1.41</v>
      </c>
      <c r="G498" s="55">
        <v>233.55</v>
      </c>
      <c r="H498" s="56">
        <f t="shared" si="21"/>
        <v>46.71</v>
      </c>
      <c r="J498" s="28"/>
      <c r="K498" s="28"/>
      <c r="N498" s="37">
        <v>222.43</v>
      </c>
      <c r="O498" s="37">
        <v>44.49</v>
      </c>
    </row>
    <row r="499" spans="1:15" ht="15">
      <c r="A499" s="43">
        <f t="shared" si="20"/>
        <v>484</v>
      </c>
      <c r="B499" s="92" t="s">
        <v>860</v>
      </c>
      <c r="C499" s="51" t="s">
        <v>861</v>
      </c>
      <c r="D499" s="99">
        <v>44652</v>
      </c>
      <c r="E499" s="53" t="s">
        <v>21</v>
      </c>
      <c r="F499" s="54">
        <v>1.41</v>
      </c>
      <c r="G499" s="55">
        <v>196.6</v>
      </c>
      <c r="H499" s="56">
        <f t="shared" si="21"/>
        <v>39.32</v>
      </c>
      <c r="J499" s="28"/>
      <c r="K499" s="28"/>
      <c r="N499" s="37">
        <v>187.24</v>
      </c>
      <c r="O499" s="37">
        <v>37.450000000000003</v>
      </c>
    </row>
    <row r="500" spans="1:15" ht="15">
      <c r="A500" s="43">
        <f t="shared" si="20"/>
        <v>485</v>
      </c>
      <c r="B500" s="51" t="s">
        <v>862</v>
      </c>
      <c r="C500" s="51" t="s">
        <v>863</v>
      </c>
      <c r="D500" s="99">
        <v>44652</v>
      </c>
      <c r="E500" s="53" t="s">
        <v>21</v>
      </c>
      <c r="F500" s="54">
        <v>1.41</v>
      </c>
      <c r="G500" s="55">
        <v>205.71</v>
      </c>
      <c r="H500" s="56">
        <f t="shared" si="21"/>
        <v>41.14</v>
      </c>
      <c r="J500" s="28"/>
      <c r="K500" s="28"/>
      <c r="N500" s="37">
        <v>195.91</v>
      </c>
      <c r="O500" s="37">
        <v>39.18</v>
      </c>
    </row>
    <row r="501" spans="1:15" ht="15">
      <c r="A501" s="43">
        <f t="shared" si="20"/>
        <v>486</v>
      </c>
      <c r="B501" s="51" t="s">
        <v>864</v>
      </c>
      <c r="C501" s="51" t="s">
        <v>865</v>
      </c>
      <c r="D501" s="99">
        <v>44652</v>
      </c>
      <c r="E501" s="53" t="s">
        <v>21</v>
      </c>
      <c r="F501" s="54">
        <v>1.76</v>
      </c>
      <c r="G501" s="55">
        <v>277.08</v>
      </c>
      <c r="H501" s="56">
        <f t="shared" si="21"/>
        <v>55.42</v>
      </c>
      <c r="J501" s="28"/>
      <c r="K501" s="28"/>
      <c r="N501" s="37">
        <v>263.89000000000004</v>
      </c>
      <c r="O501" s="37">
        <v>52.78</v>
      </c>
    </row>
    <row r="502" spans="1:15" ht="15">
      <c r="A502" s="43">
        <f t="shared" si="20"/>
        <v>487</v>
      </c>
      <c r="B502" s="51" t="s">
        <v>866</v>
      </c>
      <c r="C502" s="51" t="s">
        <v>867</v>
      </c>
      <c r="D502" s="99">
        <v>44652</v>
      </c>
      <c r="E502" s="53" t="s">
        <v>21</v>
      </c>
      <c r="F502" s="54">
        <v>1.76</v>
      </c>
      <c r="G502" s="55">
        <v>261.70999999999998</v>
      </c>
      <c r="H502" s="56">
        <f t="shared" si="21"/>
        <v>52.34</v>
      </c>
      <c r="J502" s="28"/>
      <c r="K502" s="28"/>
      <c r="N502" s="37">
        <v>249.25</v>
      </c>
      <c r="O502" s="37">
        <v>49.85</v>
      </c>
    </row>
    <row r="503" spans="1:15" ht="15">
      <c r="A503" s="43">
        <f t="shared" si="20"/>
        <v>488</v>
      </c>
      <c r="B503" s="51" t="s">
        <v>868</v>
      </c>
      <c r="C503" s="51" t="s">
        <v>869</v>
      </c>
      <c r="D503" s="99">
        <v>44652</v>
      </c>
      <c r="E503" s="53" t="s">
        <v>21</v>
      </c>
      <c r="F503" s="54">
        <v>1.76</v>
      </c>
      <c r="G503" s="55">
        <v>281.41000000000003</v>
      </c>
      <c r="H503" s="56">
        <f t="shared" si="21"/>
        <v>56.28</v>
      </c>
      <c r="J503" s="28"/>
      <c r="K503" s="28"/>
      <c r="N503" s="37">
        <v>268.01</v>
      </c>
      <c r="O503" s="37">
        <v>53.6</v>
      </c>
    </row>
    <row r="504" spans="1:15" ht="15">
      <c r="A504" s="43">
        <f t="shared" si="20"/>
        <v>489</v>
      </c>
      <c r="B504" s="92" t="s">
        <v>870</v>
      </c>
      <c r="C504" s="51" t="s">
        <v>871</v>
      </c>
      <c r="D504" s="99">
        <v>44652</v>
      </c>
      <c r="E504" s="53" t="s">
        <v>21</v>
      </c>
      <c r="F504" s="54">
        <v>1.76</v>
      </c>
      <c r="G504" s="55">
        <v>312.31</v>
      </c>
      <c r="H504" s="56">
        <f t="shared" si="21"/>
        <v>62.46</v>
      </c>
      <c r="J504" s="28"/>
      <c r="K504" s="28"/>
      <c r="N504" s="37">
        <v>297.44</v>
      </c>
      <c r="O504" s="37">
        <v>59.49</v>
      </c>
    </row>
    <row r="505" spans="1:15" ht="15">
      <c r="A505" s="43">
        <f t="shared" si="20"/>
        <v>490</v>
      </c>
      <c r="B505" s="51" t="s">
        <v>872</v>
      </c>
      <c r="C505" s="51" t="s">
        <v>873</v>
      </c>
      <c r="D505" s="99">
        <v>44652</v>
      </c>
      <c r="E505" s="53" t="s">
        <v>21</v>
      </c>
      <c r="F505" s="54">
        <v>1.76</v>
      </c>
      <c r="G505" s="55">
        <v>255.53</v>
      </c>
      <c r="H505" s="56">
        <f t="shared" si="21"/>
        <v>51.11</v>
      </c>
      <c r="J505" s="28"/>
      <c r="K505" s="28"/>
      <c r="N505" s="37">
        <v>243.36</v>
      </c>
      <c r="O505" s="37">
        <v>48.67</v>
      </c>
    </row>
    <row r="506" spans="1:15" ht="15">
      <c r="A506" s="43">
        <f t="shared" si="20"/>
        <v>491</v>
      </c>
      <c r="B506" s="51" t="s">
        <v>874</v>
      </c>
      <c r="C506" s="51" t="s">
        <v>875</v>
      </c>
      <c r="D506" s="99">
        <v>44652</v>
      </c>
      <c r="E506" s="53" t="s">
        <v>21</v>
      </c>
      <c r="F506" s="54">
        <v>1.49</v>
      </c>
      <c r="G506" s="55">
        <v>230.74</v>
      </c>
      <c r="H506" s="56">
        <f t="shared" si="21"/>
        <v>46.15</v>
      </c>
      <c r="J506" s="28"/>
      <c r="K506" s="28"/>
      <c r="N506" s="37">
        <v>219.75</v>
      </c>
      <c r="O506" s="37">
        <v>43.95</v>
      </c>
    </row>
    <row r="507" spans="1:15" ht="15">
      <c r="A507" s="43">
        <f t="shared" si="20"/>
        <v>492</v>
      </c>
      <c r="B507" s="92" t="s">
        <v>876</v>
      </c>
      <c r="C507" s="51" t="s">
        <v>877</v>
      </c>
      <c r="D507" s="99">
        <v>44652</v>
      </c>
      <c r="E507" s="53" t="s">
        <v>21</v>
      </c>
      <c r="F507" s="54">
        <v>1.49</v>
      </c>
      <c r="G507" s="55">
        <v>256.73</v>
      </c>
      <c r="H507" s="56">
        <f t="shared" si="21"/>
        <v>51.35</v>
      </c>
      <c r="J507" s="28"/>
      <c r="K507" s="28"/>
      <c r="N507" s="37">
        <v>244.5</v>
      </c>
      <c r="O507" s="37">
        <v>48.9</v>
      </c>
    </row>
    <row r="508" spans="1:15" ht="15">
      <c r="A508" s="43">
        <f t="shared" si="20"/>
        <v>493</v>
      </c>
      <c r="B508" s="51" t="s">
        <v>878</v>
      </c>
      <c r="C508" s="51" t="s">
        <v>879</v>
      </c>
      <c r="D508" s="99">
        <v>44652</v>
      </c>
      <c r="E508" s="53" t="s">
        <v>21</v>
      </c>
      <c r="F508" s="54">
        <v>1.49</v>
      </c>
      <c r="G508" s="55">
        <v>216.56</v>
      </c>
      <c r="H508" s="56">
        <f t="shared" si="21"/>
        <v>43.31</v>
      </c>
      <c r="J508" s="28"/>
      <c r="K508" s="28"/>
      <c r="N508" s="37">
        <v>206.25000000000003</v>
      </c>
      <c r="O508" s="37">
        <v>41.25</v>
      </c>
    </row>
    <row r="509" spans="1:15" ht="15">
      <c r="A509" s="43">
        <f t="shared" si="20"/>
        <v>494</v>
      </c>
      <c r="B509" s="51" t="s">
        <v>880</v>
      </c>
      <c r="C509" s="51" t="s">
        <v>881</v>
      </c>
      <c r="D509" s="99">
        <v>44652</v>
      </c>
      <c r="E509" s="53" t="s">
        <v>21</v>
      </c>
      <c r="F509" s="54">
        <v>1.86</v>
      </c>
      <c r="G509" s="55">
        <v>274.74</v>
      </c>
      <c r="H509" s="56">
        <f t="shared" si="21"/>
        <v>54.95</v>
      </c>
      <c r="J509" s="28"/>
      <c r="K509" s="28"/>
      <c r="N509" s="37">
        <v>261.66000000000003</v>
      </c>
      <c r="O509" s="37">
        <v>52.33</v>
      </c>
    </row>
    <row r="510" spans="1:15" ht="15">
      <c r="A510" s="43">
        <f t="shared" si="20"/>
        <v>495</v>
      </c>
      <c r="B510" s="51" t="s">
        <v>882</v>
      </c>
      <c r="C510" s="51" t="s">
        <v>883</v>
      </c>
      <c r="D510" s="99">
        <v>44652</v>
      </c>
      <c r="E510" s="53" t="s">
        <v>21</v>
      </c>
      <c r="F510" s="54">
        <v>1.86</v>
      </c>
      <c r="G510" s="55">
        <v>302.81</v>
      </c>
      <c r="H510" s="56">
        <f t="shared" si="21"/>
        <v>60.56</v>
      </c>
      <c r="J510" s="28"/>
      <c r="K510" s="28"/>
      <c r="N510" s="37">
        <v>288.39000000000004</v>
      </c>
      <c r="O510" s="37">
        <v>57.68</v>
      </c>
    </row>
    <row r="511" spans="1:15" ht="15">
      <c r="A511" s="43">
        <f t="shared" si="20"/>
        <v>496</v>
      </c>
      <c r="B511" s="51" t="s">
        <v>884</v>
      </c>
      <c r="C511" s="51" t="s">
        <v>885</v>
      </c>
      <c r="D511" s="99">
        <v>44652</v>
      </c>
      <c r="E511" s="53" t="s">
        <v>21</v>
      </c>
      <c r="F511" s="54">
        <v>1.86</v>
      </c>
      <c r="G511" s="55">
        <v>306.52999999999997</v>
      </c>
      <c r="H511" s="56">
        <f t="shared" si="21"/>
        <v>61.31</v>
      </c>
      <c r="J511" s="28"/>
      <c r="K511" s="28"/>
      <c r="N511" s="37">
        <v>291.93</v>
      </c>
      <c r="O511" s="37">
        <v>58.39</v>
      </c>
    </row>
    <row r="512" spans="1:15" ht="15">
      <c r="A512" s="43">
        <f t="shared" si="20"/>
        <v>497</v>
      </c>
      <c r="B512" s="51" t="s">
        <v>886</v>
      </c>
      <c r="C512" s="51" t="s">
        <v>887</v>
      </c>
      <c r="D512" s="99">
        <v>44652</v>
      </c>
      <c r="E512" s="53" t="s">
        <v>21</v>
      </c>
      <c r="F512" s="54">
        <v>1.86</v>
      </c>
      <c r="G512" s="55">
        <v>268.2</v>
      </c>
      <c r="H512" s="56">
        <f t="shared" si="21"/>
        <v>53.64</v>
      </c>
      <c r="J512" s="28"/>
      <c r="K512" s="28"/>
      <c r="N512" s="37">
        <v>255.43</v>
      </c>
      <c r="O512" s="37">
        <v>51.09</v>
      </c>
    </row>
    <row r="513" spans="1:15" ht="15">
      <c r="A513" s="43">
        <f t="shared" si="20"/>
        <v>498</v>
      </c>
      <c r="B513" s="51" t="s">
        <v>888</v>
      </c>
      <c r="C513" s="51" t="s">
        <v>889</v>
      </c>
      <c r="D513" s="99">
        <v>44652</v>
      </c>
      <c r="E513" s="53" t="s">
        <v>21</v>
      </c>
      <c r="F513" s="54">
        <v>1.57</v>
      </c>
      <c r="G513" s="55">
        <v>260.66000000000003</v>
      </c>
      <c r="H513" s="56">
        <f t="shared" si="21"/>
        <v>52.13</v>
      </c>
      <c r="J513" s="28"/>
      <c r="K513" s="28"/>
      <c r="N513" s="37">
        <v>248.25</v>
      </c>
      <c r="O513" s="37">
        <v>49.65</v>
      </c>
    </row>
    <row r="514" spans="1:15" ht="15">
      <c r="A514" s="43">
        <f t="shared" si="20"/>
        <v>499</v>
      </c>
      <c r="B514" s="51" t="s">
        <v>890</v>
      </c>
      <c r="C514" s="51" t="s">
        <v>891</v>
      </c>
      <c r="D514" s="99">
        <v>44652</v>
      </c>
      <c r="E514" s="53" t="s">
        <v>21</v>
      </c>
      <c r="F514" s="54">
        <v>1.57</v>
      </c>
      <c r="G514" s="55">
        <v>254.7</v>
      </c>
      <c r="H514" s="56">
        <f t="shared" si="21"/>
        <v>50.94</v>
      </c>
      <c r="J514" s="28"/>
      <c r="K514" s="28"/>
      <c r="N514" s="37">
        <v>242.57000000000002</v>
      </c>
      <c r="O514" s="37">
        <v>48.51</v>
      </c>
    </row>
    <row r="515" spans="1:15" ht="15">
      <c r="A515" s="43">
        <f t="shared" si="20"/>
        <v>500</v>
      </c>
      <c r="B515" s="51" t="s">
        <v>892</v>
      </c>
      <c r="C515" s="51" t="s">
        <v>893</v>
      </c>
      <c r="D515" s="99">
        <v>44652</v>
      </c>
      <c r="E515" s="53" t="s">
        <v>21</v>
      </c>
      <c r="F515" s="54">
        <v>1.57</v>
      </c>
      <c r="G515" s="55">
        <v>269.23</v>
      </c>
      <c r="H515" s="56">
        <f t="shared" si="21"/>
        <v>53.85</v>
      </c>
      <c r="J515" s="28"/>
      <c r="K515" s="28"/>
      <c r="N515" s="37">
        <v>256.40999999999997</v>
      </c>
      <c r="O515" s="37">
        <v>51.28</v>
      </c>
    </row>
    <row r="516" spans="1:15" ht="15">
      <c r="A516" s="43">
        <f t="shared" si="20"/>
        <v>501</v>
      </c>
      <c r="B516" s="51" t="s">
        <v>894</v>
      </c>
      <c r="C516" s="51" t="s">
        <v>895</v>
      </c>
      <c r="D516" s="99">
        <v>44652</v>
      </c>
      <c r="E516" s="53" t="s">
        <v>21</v>
      </c>
      <c r="F516" s="54">
        <v>1.57</v>
      </c>
      <c r="G516" s="55">
        <v>228.92</v>
      </c>
      <c r="H516" s="56">
        <f t="shared" si="21"/>
        <v>45.78</v>
      </c>
      <c r="J516" s="28"/>
      <c r="K516" s="28"/>
      <c r="N516" s="37">
        <v>218.02</v>
      </c>
      <c r="O516" s="37">
        <v>43.6</v>
      </c>
    </row>
    <row r="517" spans="1:15" ht="15">
      <c r="A517" s="43">
        <f t="shared" si="20"/>
        <v>502</v>
      </c>
      <c r="B517" s="51"/>
      <c r="C517" s="51" t="s">
        <v>896</v>
      </c>
      <c r="D517" s="99">
        <v>44652</v>
      </c>
      <c r="E517" s="53" t="s">
        <v>21</v>
      </c>
      <c r="F517" s="54">
        <v>1.57</v>
      </c>
      <c r="G517" s="55">
        <v>275.39</v>
      </c>
      <c r="H517" s="56">
        <f t="shared" si="21"/>
        <v>55.08</v>
      </c>
      <c r="J517" s="28"/>
      <c r="K517" s="28"/>
      <c r="N517" s="37">
        <v>262.28000000000003</v>
      </c>
      <c r="O517" s="37">
        <v>52.46</v>
      </c>
    </row>
    <row r="518" spans="1:15" ht="15">
      <c r="A518" s="43">
        <f t="shared" si="20"/>
        <v>503</v>
      </c>
      <c r="B518" s="51" t="s">
        <v>897</v>
      </c>
      <c r="C518" s="51" t="s">
        <v>898</v>
      </c>
      <c r="D518" s="99">
        <v>44652</v>
      </c>
      <c r="E518" s="53" t="s">
        <v>21</v>
      </c>
      <c r="F518" s="54">
        <v>1.57</v>
      </c>
      <c r="G518" s="55">
        <v>224.18</v>
      </c>
      <c r="H518" s="56">
        <f t="shared" si="21"/>
        <v>44.84</v>
      </c>
      <c r="J518" s="28"/>
      <c r="K518" s="28"/>
      <c r="N518" s="37">
        <v>213.5</v>
      </c>
      <c r="O518" s="37">
        <v>42.7</v>
      </c>
    </row>
    <row r="519" spans="1:15" ht="15">
      <c r="A519" s="43">
        <f t="shared" si="20"/>
        <v>504</v>
      </c>
      <c r="B519" s="51" t="s">
        <v>899</v>
      </c>
      <c r="C519" s="51" t="s">
        <v>900</v>
      </c>
      <c r="D519" s="99">
        <v>44652</v>
      </c>
      <c r="E519" s="53" t="s">
        <v>21</v>
      </c>
      <c r="F519" s="54">
        <v>1.96</v>
      </c>
      <c r="G519" s="55">
        <v>296.01</v>
      </c>
      <c r="H519" s="56">
        <f t="shared" si="21"/>
        <v>59.2</v>
      </c>
      <c r="J519" s="28"/>
      <c r="K519" s="28"/>
      <c r="N519" s="37">
        <v>281.91000000000003</v>
      </c>
      <c r="O519" s="37">
        <v>56.38</v>
      </c>
    </row>
    <row r="520" spans="1:15" ht="15">
      <c r="A520" s="43">
        <f t="shared" si="20"/>
        <v>505</v>
      </c>
      <c r="B520" s="51"/>
      <c r="C520" s="51" t="s">
        <v>901</v>
      </c>
      <c r="D520" s="99">
        <v>44652</v>
      </c>
      <c r="E520" s="53" t="s">
        <v>21</v>
      </c>
      <c r="F520" s="54">
        <v>1.96</v>
      </c>
      <c r="G520" s="55">
        <v>355.39</v>
      </c>
      <c r="H520" s="56">
        <f t="shared" si="21"/>
        <v>71.08</v>
      </c>
      <c r="J520" s="28"/>
      <c r="K520" s="28"/>
      <c r="N520" s="37">
        <v>338.46999999999997</v>
      </c>
      <c r="O520" s="37">
        <v>67.69</v>
      </c>
    </row>
    <row r="521" spans="1:15" ht="15">
      <c r="A521" s="43">
        <f t="shared" si="20"/>
        <v>506</v>
      </c>
      <c r="B521" s="51" t="s">
        <v>902</v>
      </c>
      <c r="C521" s="51" t="s">
        <v>903</v>
      </c>
      <c r="D521" s="99">
        <v>44652</v>
      </c>
      <c r="E521" s="53" t="s">
        <v>21</v>
      </c>
      <c r="F521" s="54">
        <v>1.96</v>
      </c>
      <c r="G521" s="55">
        <v>341.06</v>
      </c>
      <c r="H521" s="56">
        <f t="shared" si="21"/>
        <v>68.209999999999994</v>
      </c>
      <c r="J521" s="28"/>
      <c r="K521" s="28"/>
      <c r="N521" s="37">
        <v>324.82</v>
      </c>
      <c r="O521" s="37">
        <v>64.959999999999994</v>
      </c>
    </row>
    <row r="522" spans="1:15" ht="15">
      <c r="A522" s="43">
        <f t="shared" si="20"/>
        <v>507</v>
      </c>
      <c r="B522" s="94"/>
      <c r="C522" s="51" t="s">
        <v>904</v>
      </c>
      <c r="D522" s="99">
        <v>44652</v>
      </c>
      <c r="E522" s="53" t="s">
        <v>21</v>
      </c>
      <c r="F522" s="54">
        <v>1.96</v>
      </c>
      <c r="G522" s="55">
        <v>393.94</v>
      </c>
      <c r="H522" s="56">
        <f t="shared" si="21"/>
        <v>78.790000000000006</v>
      </c>
      <c r="J522" s="28"/>
      <c r="K522" s="28"/>
      <c r="N522" s="37">
        <v>375.18</v>
      </c>
      <c r="O522" s="37">
        <v>75.040000000000006</v>
      </c>
    </row>
    <row r="523" spans="1:15" ht="15">
      <c r="A523" s="43">
        <f t="shared" si="20"/>
        <v>508</v>
      </c>
      <c r="B523" s="51" t="s">
        <v>905</v>
      </c>
      <c r="C523" s="51" t="s">
        <v>906</v>
      </c>
      <c r="D523" s="99">
        <v>44652</v>
      </c>
      <c r="E523" s="53" t="s">
        <v>21</v>
      </c>
      <c r="F523" s="54">
        <v>1.96</v>
      </c>
      <c r="G523" s="55">
        <v>282.22000000000003</v>
      </c>
      <c r="H523" s="56">
        <f t="shared" si="21"/>
        <v>56.44</v>
      </c>
      <c r="J523" s="28"/>
      <c r="K523" s="28"/>
      <c r="N523" s="37">
        <v>268.77999999999997</v>
      </c>
      <c r="O523" s="37">
        <v>53.76</v>
      </c>
    </row>
    <row r="524" spans="1:15" ht="15">
      <c r="A524" s="43">
        <f t="shared" si="20"/>
        <v>509</v>
      </c>
      <c r="B524" s="51" t="s">
        <v>907</v>
      </c>
      <c r="C524" s="51" t="s">
        <v>908</v>
      </c>
      <c r="D524" s="99">
        <v>44652</v>
      </c>
      <c r="E524" s="53" t="s">
        <v>21</v>
      </c>
      <c r="F524" s="54">
        <v>1.96</v>
      </c>
      <c r="G524" s="55">
        <v>270.67</v>
      </c>
      <c r="H524" s="56">
        <f t="shared" si="21"/>
        <v>54.13</v>
      </c>
      <c r="J524" s="28"/>
      <c r="K524" s="28"/>
      <c r="N524" s="37">
        <v>257.78000000000003</v>
      </c>
      <c r="O524" s="37">
        <v>51.56</v>
      </c>
    </row>
    <row r="525" spans="1:15" ht="15">
      <c r="A525" s="43">
        <f t="shared" si="20"/>
        <v>510</v>
      </c>
      <c r="B525" s="51"/>
      <c r="C525" s="51" t="s">
        <v>909</v>
      </c>
      <c r="D525" s="99">
        <v>44652</v>
      </c>
      <c r="E525" s="53" t="s">
        <v>21</v>
      </c>
      <c r="F525" s="54">
        <v>1.96</v>
      </c>
      <c r="G525" s="55">
        <v>336.91</v>
      </c>
      <c r="H525" s="56">
        <f t="shared" si="21"/>
        <v>67.38</v>
      </c>
      <c r="J525" s="28"/>
      <c r="K525" s="28"/>
      <c r="N525" s="37">
        <v>320.87</v>
      </c>
      <c r="O525" s="37">
        <v>64.17</v>
      </c>
    </row>
    <row r="526" spans="1:15" ht="15">
      <c r="A526" s="43">
        <f t="shared" si="20"/>
        <v>511</v>
      </c>
      <c r="B526" s="51" t="s">
        <v>910</v>
      </c>
      <c r="C526" s="51" t="s">
        <v>911</v>
      </c>
      <c r="D526" s="99">
        <v>44652</v>
      </c>
      <c r="E526" s="53" t="s">
        <v>21</v>
      </c>
      <c r="F526" s="54">
        <v>1.96</v>
      </c>
      <c r="G526" s="55">
        <v>275.85000000000002</v>
      </c>
      <c r="H526" s="56">
        <f t="shared" si="21"/>
        <v>55.17</v>
      </c>
      <c r="J526" s="28"/>
      <c r="K526" s="28"/>
      <c r="N526" s="37">
        <v>262.71000000000004</v>
      </c>
      <c r="O526" s="37">
        <v>52.54</v>
      </c>
    </row>
    <row r="527" spans="1:15" ht="15">
      <c r="A527" s="43">
        <f t="shared" si="20"/>
        <v>512</v>
      </c>
      <c r="B527" s="51" t="s">
        <v>912</v>
      </c>
      <c r="C527" s="51" t="s">
        <v>913</v>
      </c>
      <c r="D527" s="99">
        <v>44652</v>
      </c>
      <c r="E527" s="53" t="s">
        <v>21</v>
      </c>
      <c r="F527" s="54">
        <v>1.64</v>
      </c>
      <c r="G527" s="55">
        <v>261.68</v>
      </c>
      <c r="H527" s="56">
        <f t="shared" si="21"/>
        <v>52.34</v>
      </c>
      <c r="J527" s="28"/>
      <c r="K527" s="28"/>
      <c r="N527" s="37">
        <v>249.22</v>
      </c>
      <c r="O527" s="37">
        <v>49.84</v>
      </c>
    </row>
    <row r="528" spans="1:15" ht="15">
      <c r="A528" s="43">
        <f t="shared" si="20"/>
        <v>513</v>
      </c>
      <c r="B528" s="77" t="s">
        <v>914</v>
      </c>
      <c r="C528" s="51" t="s">
        <v>915</v>
      </c>
      <c r="D528" s="99">
        <v>44652</v>
      </c>
      <c r="E528" s="53" t="s">
        <v>21</v>
      </c>
      <c r="F528" s="54">
        <v>1.64</v>
      </c>
      <c r="G528" s="55">
        <v>273.54000000000002</v>
      </c>
      <c r="H528" s="56">
        <f t="shared" si="21"/>
        <v>54.71</v>
      </c>
      <c r="J528" s="28"/>
      <c r="K528" s="28"/>
      <c r="N528" s="37">
        <v>260.51</v>
      </c>
      <c r="O528" s="37">
        <v>52.1</v>
      </c>
    </row>
    <row r="529" spans="1:15" ht="15">
      <c r="A529" s="43">
        <f t="shared" si="20"/>
        <v>514</v>
      </c>
      <c r="B529" s="51" t="s">
        <v>916</v>
      </c>
      <c r="C529" s="51" t="s">
        <v>917</v>
      </c>
      <c r="D529" s="99">
        <v>44652</v>
      </c>
      <c r="E529" s="53" t="s">
        <v>21</v>
      </c>
      <c r="F529" s="54">
        <v>1.64</v>
      </c>
      <c r="G529" s="55">
        <v>239.04</v>
      </c>
      <c r="H529" s="56">
        <f t="shared" si="21"/>
        <v>47.81</v>
      </c>
      <c r="J529" s="28"/>
      <c r="K529" s="28"/>
      <c r="N529" s="37">
        <v>227.66</v>
      </c>
      <c r="O529" s="37">
        <v>45.53</v>
      </c>
    </row>
    <row r="530" spans="1:15" ht="15">
      <c r="A530" s="43">
        <f t="shared" ref="A530:A537" si="22">A529+1</f>
        <v>515</v>
      </c>
      <c r="B530" s="51" t="s">
        <v>918</v>
      </c>
      <c r="C530" s="51" t="s">
        <v>919</v>
      </c>
      <c r="D530" s="99">
        <v>44652</v>
      </c>
      <c r="E530" s="53" t="s">
        <v>21</v>
      </c>
      <c r="F530" s="54">
        <v>1.64</v>
      </c>
      <c r="G530" s="55">
        <v>234.13</v>
      </c>
      <c r="H530" s="56">
        <f t="shared" si="21"/>
        <v>46.83</v>
      </c>
      <c r="J530" s="28"/>
      <c r="K530" s="28"/>
      <c r="N530" s="37">
        <v>222.98</v>
      </c>
      <c r="O530" s="37">
        <v>44.6</v>
      </c>
    </row>
    <row r="531" spans="1:15" ht="15">
      <c r="A531" s="43">
        <f t="shared" si="22"/>
        <v>516</v>
      </c>
      <c r="B531" s="51" t="s">
        <v>920</v>
      </c>
      <c r="C531" s="51" t="s">
        <v>921</v>
      </c>
      <c r="D531" s="99">
        <v>44652</v>
      </c>
      <c r="E531" s="53" t="s">
        <v>21</v>
      </c>
      <c r="F531" s="54">
        <v>1.64</v>
      </c>
      <c r="G531" s="55">
        <v>268.08</v>
      </c>
      <c r="H531" s="56">
        <f t="shared" si="21"/>
        <v>53.62</v>
      </c>
      <c r="J531" s="28"/>
      <c r="K531" s="28"/>
      <c r="N531" s="37">
        <v>255.31</v>
      </c>
      <c r="O531" s="37">
        <v>51.06</v>
      </c>
    </row>
    <row r="532" spans="1:15" ht="15">
      <c r="A532" s="43">
        <f t="shared" si="22"/>
        <v>517</v>
      </c>
      <c r="B532" s="51" t="s">
        <v>922</v>
      </c>
      <c r="C532" s="51" t="s">
        <v>923</v>
      </c>
      <c r="D532" s="99">
        <v>44652</v>
      </c>
      <c r="E532" s="53" t="s">
        <v>21</v>
      </c>
      <c r="F532" s="54">
        <v>2.06</v>
      </c>
      <c r="G532" s="55">
        <v>335.39</v>
      </c>
      <c r="H532" s="56">
        <f t="shared" si="21"/>
        <v>67.08</v>
      </c>
      <c r="J532" s="28"/>
      <c r="K532" s="28"/>
      <c r="N532" s="37">
        <v>319.42</v>
      </c>
      <c r="O532" s="37">
        <v>63.88</v>
      </c>
    </row>
    <row r="533" spans="1:15" ht="15">
      <c r="A533" s="43">
        <f t="shared" si="22"/>
        <v>518</v>
      </c>
      <c r="B533" s="51" t="s">
        <v>924</v>
      </c>
      <c r="C533" s="51" t="s">
        <v>925</v>
      </c>
      <c r="D533" s="99">
        <v>44652</v>
      </c>
      <c r="E533" s="53" t="s">
        <v>21</v>
      </c>
      <c r="F533" s="54">
        <v>2.06</v>
      </c>
      <c r="G533" s="55">
        <v>347.82</v>
      </c>
      <c r="H533" s="56">
        <f t="shared" si="21"/>
        <v>69.56</v>
      </c>
      <c r="J533" s="28"/>
      <c r="K533" s="28"/>
      <c r="L533" s="31"/>
      <c r="N533" s="37">
        <v>331.26</v>
      </c>
      <c r="O533" s="37">
        <v>66.25</v>
      </c>
    </row>
    <row r="534" spans="1:15" ht="15">
      <c r="A534" s="43">
        <f t="shared" si="22"/>
        <v>519</v>
      </c>
      <c r="B534" s="92" t="s">
        <v>926</v>
      </c>
      <c r="C534" s="51" t="s">
        <v>927</v>
      </c>
      <c r="D534" s="99">
        <v>44652</v>
      </c>
      <c r="E534" s="53" t="s">
        <v>21</v>
      </c>
      <c r="F534" s="54">
        <v>2.06</v>
      </c>
      <c r="G534" s="55">
        <v>335.88</v>
      </c>
      <c r="H534" s="56">
        <f t="shared" si="21"/>
        <v>67.180000000000007</v>
      </c>
      <c r="J534" s="28"/>
      <c r="K534" s="28"/>
      <c r="N534" s="37">
        <v>319.89</v>
      </c>
      <c r="O534" s="37">
        <v>63.98</v>
      </c>
    </row>
    <row r="535" spans="1:15" ht="15">
      <c r="A535" s="43">
        <f t="shared" si="22"/>
        <v>520</v>
      </c>
      <c r="B535" s="51" t="s">
        <v>928</v>
      </c>
      <c r="C535" s="51" t="s">
        <v>929</v>
      </c>
      <c r="D535" s="99">
        <v>44652</v>
      </c>
      <c r="E535" s="53" t="s">
        <v>21</v>
      </c>
      <c r="F535" s="54">
        <v>2.06</v>
      </c>
      <c r="G535" s="55">
        <v>303.47000000000003</v>
      </c>
      <c r="H535" s="56">
        <f t="shared" si="21"/>
        <v>60.69</v>
      </c>
      <c r="J535" s="28"/>
      <c r="K535" s="28"/>
      <c r="N535" s="37">
        <v>289.02</v>
      </c>
      <c r="O535" s="37">
        <v>57.8</v>
      </c>
    </row>
    <row r="536" spans="1:15" ht="15">
      <c r="A536" s="43">
        <f t="shared" si="22"/>
        <v>521</v>
      </c>
      <c r="B536" s="51" t="s">
        <v>930</v>
      </c>
      <c r="C536" s="51" t="s">
        <v>931</v>
      </c>
      <c r="D536" s="99">
        <v>44652</v>
      </c>
      <c r="E536" s="53" t="s">
        <v>21</v>
      </c>
      <c r="F536" s="54">
        <v>2.06</v>
      </c>
      <c r="G536" s="55">
        <v>307.93</v>
      </c>
      <c r="H536" s="56">
        <f t="shared" si="21"/>
        <v>61.59</v>
      </c>
      <c r="J536" s="28"/>
      <c r="K536" s="28"/>
      <c r="N536" s="37">
        <v>293.27</v>
      </c>
      <c r="O536" s="37">
        <v>58.65</v>
      </c>
    </row>
    <row r="537" spans="1:15" ht="15">
      <c r="A537" s="43">
        <f t="shared" si="22"/>
        <v>522</v>
      </c>
      <c r="B537" s="62"/>
      <c r="C537" s="51" t="s">
        <v>932</v>
      </c>
      <c r="D537" s="99">
        <v>44652</v>
      </c>
      <c r="E537" s="53" t="s">
        <v>21</v>
      </c>
      <c r="F537" s="54">
        <v>2.06</v>
      </c>
      <c r="G537" s="55">
        <v>406.99</v>
      </c>
      <c r="H537" s="56">
        <f t="shared" si="21"/>
        <v>81.400000000000006</v>
      </c>
      <c r="J537" s="28"/>
      <c r="K537" s="28"/>
      <c r="N537" s="37">
        <v>387.60999999999996</v>
      </c>
      <c r="O537" s="37">
        <v>77.52</v>
      </c>
    </row>
    <row r="538" spans="1:15" ht="15" customHeight="1">
      <c r="A538" s="40"/>
      <c r="B538" s="45"/>
      <c r="C538" s="46"/>
      <c r="D538" s="52"/>
      <c r="E538" s="47"/>
      <c r="F538" s="48"/>
      <c r="G538" s="49"/>
      <c r="H538" s="50"/>
      <c r="J538" s="28"/>
      <c r="K538" s="28"/>
      <c r="N538" s="37">
        <v>0</v>
      </c>
      <c r="O538" s="37">
        <v>0</v>
      </c>
    </row>
    <row r="539" spans="1:15" s="59" customFormat="1" ht="15">
      <c r="A539" s="61">
        <v>1</v>
      </c>
      <c r="B539" s="62"/>
      <c r="C539" s="63" t="s">
        <v>1018</v>
      </c>
      <c r="D539" s="52">
        <v>44682</v>
      </c>
      <c r="E539" s="30" t="s">
        <v>935</v>
      </c>
      <c r="F539" s="24">
        <v>1</v>
      </c>
      <c r="G539" s="65">
        <v>129.86000000000001</v>
      </c>
      <c r="H539" s="26">
        <f t="shared" si="21"/>
        <v>25.97</v>
      </c>
      <c r="I539" s="57"/>
      <c r="J539" s="58"/>
      <c r="K539" s="58"/>
      <c r="N539" s="60"/>
      <c r="O539" s="60"/>
    </row>
    <row r="540" spans="1:15" s="59" customFormat="1" ht="28.5">
      <c r="A540" s="61">
        <f>A539+1</f>
        <v>2</v>
      </c>
      <c r="B540" s="62"/>
      <c r="C540" s="63" t="s">
        <v>1019</v>
      </c>
      <c r="D540" s="52">
        <v>44682</v>
      </c>
      <c r="E540" s="30" t="s">
        <v>935</v>
      </c>
      <c r="F540" s="24">
        <v>1</v>
      </c>
      <c r="G540" s="65">
        <v>134.93</v>
      </c>
      <c r="H540" s="26">
        <f t="shared" si="21"/>
        <v>26.99</v>
      </c>
      <c r="I540" s="57"/>
      <c r="J540" s="58"/>
      <c r="K540" s="58"/>
      <c r="N540" s="60"/>
      <c r="O540" s="60"/>
    </row>
    <row r="541" spans="1:15" s="59" customFormat="1" ht="15">
      <c r="A541" s="61">
        <f>A540+1</f>
        <v>3</v>
      </c>
      <c r="B541" s="62"/>
      <c r="C541" s="63" t="s">
        <v>1020</v>
      </c>
      <c r="D541" s="52">
        <v>44682</v>
      </c>
      <c r="E541" s="30" t="s">
        <v>935</v>
      </c>
      <c r="F541" s="24">
        <v>1</v>
      </c>
      <c r="G541" s="65">
        <v>141.22999999999999</v>
      </c>
      <c r="H541" s="26">
        <f t="shared" si="21"/>
        <v>28.25</v>
      </c>
      <c r="I541" s="57"/>
      <c r="J541" s="58"/>
      <c r="K541" s="58"/>
      <c r="N541" s="60"/>
      <c r="O541" s="60"/>
    </row>
    <row r="542" spans="1:15" s="59" customFormat="1" ht="28.5">
      <c r="A542" s="61">
        <f t="shared" ref="A542:A558" si="23">A541+1</f>
        <v>4</v>
      </c>
      <c r="B542" s="62"/>
      <c r="C542" s="63" t="s">
        <v>1021</v>
      </c>
      <c r="D542" s="52">
        <v>44682</v>
      </c>
      <c r="E542" s="30" t="s">
        <v>935</v>
      </c>
      <c r="F542" s="24">
        <v>1</v>
      </c>
      <c r="G542" s="65">
        <v>146.99</v>
      </c>
      <c r="H542" s="26">
        <f t="shared" si="21"/>
        <v>29.4</v>
      </c>
      <c r="I542" s="57"/>
      <c r="J542" s="58"/>
      <c r="K542" s="58"/>
      <c r="N542" s="60"/>
      <c r="O542" s="60"/>
    </row>
    <row r="543" spans="1:15" s="59" customFormat="1" ht="15">
      <c r="A543" s="61">
        <f t="shared" si="23"/>
        <v>5</v>
      </c>
      <c r="B543" s="62"/>
      <c r="C543" s="63" t="s">
        <v>1022</v>
      </c>
      <c r="D543" s="52">
        <v>44682</v>
      </c>
      <c r="E543" s="30" t="s">
        <v>935</v>
      </c>
      <c r="F543" s="24">
        <v>1</v>
      </c>
      <c r="G543" s="65">
        <v>134.13</v>
      </c>
      <c r="H543" s="26">
        <f t="shared" si="21"/>
        <v>26.83</v>
      </c>
      <c r="I543" s="57"/>
      <c r="J543" s="58"/>
      <c r="K543" s="58"/>
      <c r="N543" s="60"/>
      <c r="O543" s="60"/>
    </row>
    <row r="544" spans="1:15" s="59" customFormat="1" ht="28.5">
      <c r="A544" s="61">
        <f t="shared" si="23"/>
        <v>6</v>
      </c>
      <c r="B544" s="62"/>
      <c r="C544" s="63" t="s">
        <v>1023</v>
      </c>
      <c r="D544" s="52">
        <v>44682</v>
      </c>
      <c r="E544" s="30" t="s">
        <v>935</v>
      </c>
      <c r="F544" s="24">
        <v>1</v>
      </c>
      <c r="G544" s="65">
        <v>139.63</v>
      </c>
      <c r="H544" s="26">
        <f t="shared" si="21"/>
        <v>27.93</v>
      </c>
      <c r="I544" s="57"/>
      <c r="J544" s="58"/>
      <c r="K544" s="58"/>
      <c r="N544" s="60"/>
      <c r="O544" s="60"/>
    </row>
    <row r="545" spans="1:15" s="59" customFormat="1" ht="15">
      <c r="A545" s="61">
        <f t="shared" si="23"/>
        <v>7</v>
      </c>
      <c r="B545" s="62"/>
      <c r="C545" s="63" t="s">
        <v>1024</v>
      </c>
      <c r="D545" s="52">
        <v>44682</v>
      </c>
      <c r="E545" s="30" t="s">
        <v>935</v>
      </c>
      <c r="F545" s="24">
        <v>1</v>
      </c>
      <c r="G545" s="65">
        <v>143.03</v>
      </c>
      <c r="H545" s="26">
        <f t="shared" si="21"/>
        <v>28.61</v>
      </c>
      <c r="I545" s="57"/>
      <c r="J545" s="58"/>
      <c r="K545" s="58"/>
      <c r="N545" s="60"/>
      <c r="O545" s="60"/>
    </row>
    <row r="546" spans="1:15" s="59" customFormat="1" ht="28.5">
      <c r="A546" s="61">
        <f t="shared" si="23"/>
        <v>8</v>
      </c>
      <c r="B546" s="62"/>
      <c r="C546" s="63" t="s">
        <v>1025</v>
      </c>
      <c r="D546" s="52">
        <v>44682</v>
      </c>
      <c r="E546" s="30" t="s">
        <v>935</v>
      </c>
      <c r="F546" s="24">
        <v>1</v>
      </c>
      <c r="G546" s="65">
        <v>148.44999999999999</v>
      </c>
      <c r="H546" s="26">
        <f t="shared" si="21"/>
        <v>29.69</v>
      </c>
      <c r="I546" s="57"/>
      <c r="J546" s="58"/>
      <c r="K546" s="58"/>
      <c r="N546" s="60"/>
      <c r="O546" s="60"/>
    </row>
    <row r="547" spans="1:15" s="59" customFormat="1" ht="16.899999999999999" customHeight="1">
      <c r="A547" s="61"/>
      <c r="B547" s="62"/>
      <c r="C547" s="51"/>
      <c r="D547" s="52"/>
      <c r="E547" s="53"/>
      <c r="F547" s="54"/>
      <c r="G547" s="55"/>
      <c r="H547" s="56"/>
      <c r="I547" s="57"/>
      <c r="J547" s="58"/>
      <c r="K547" s="58"/>
      <c r="N547" s="60"/>
      <c r="O547" s="60"/>
    </row>
    <row r="548" spans="1:15" ht="15">
      <c r="A548" s="61">
        <f>A546+1</f>
        <v>9</v>
      </c>
      <c r="B548" s="22" t="s">
        <v>939</v>
      </c>
      <c r="C548" s="22" t="s">
        <v>940</v>
      </c>
      <c r="D548" s="52">
        <v>44682</v>
      </c>
      <c r="E548" s="23" t="s">
        <v>935</v>
      </c>
      <c r="F548" s="24">
        <v>1</v>
      </c>
      <c r="G548" s="25">
        <v>109.3</v>
      </c>
      <c r="H548" s="26">
        <f t="shared" si="21"/>
        <v>21.86</v>
      </c>
      <c r="J548" s="28"/>
      <c r="K548" s="28"/>
      <c r="N548" s="37">
        <v>75.56</v>
      </c>
      <c r="O548" s="37">
        <v>15.11</v>
      </c>
    </row>
    <row r="549" spans="1:15" ht="15">
      <c r="A549" s="61">
        <f t="shared" si="23"/>
        <v>10</v>
      </c>
      <c r="B549" s="29"/>
      <c r="C549" s="22" t="s">
        <v>941</v>
      </c>
      <c r="D549" s="52">
        <v>44682</v>
      </c>
      <c r="E549" s="23" t="s">
        <v>935</v>
      </c>
      <c r="F549" s="24">
        <v>1</v>
      </c>
      <c r="G549" s="25">
        <v>113.86</v>
      </c>
      <c r="H549" s="26">
        <f t="shared" ref="H549:H561" si="24">ROUND((G549*0.2),2)</f>
        <v>22.77</v>
      </c>
      <c r="J549" s="28"/>
      <c r="K549" s="28"/>
      <c r="N549" s="37">
        <v>88.87</v>
      </c>
      <c r="O549" s="37">
        <v>17.77</v>
      </c>
    </row>
    <row r="550" spans="1:15" ht="15">
      <c r="A550" s="61">
        <f t="shared" si="23"/>
        <v>11</v>
      </c>
      <c r="B550" s="22" t="s">
        <v>953</v>
      </c>
      <c r="C550" s="22" t="s">
        <v>954</v>
      </c>
      <c r="D550" s="52">
        <v>44682</v>
      </c>
      <c r="E550" s="23" t="s">
        <v>935</v>
      </c>
      <c r="F550" s="24">
        <v>1</v>
      </c>
      <c r="G550" s="25">
        <v>111.02</v>
      </c>
      <c r="H550" s="26">
        <f>ROUND((G550*0.2),2)</f>
        <v>22.2</v>
      </c>
      <c r="J550" s="28"/>
      <c r="K550" s="28"/>
      <c r="N550" s="37">
        <v>75.56</v>
      </c>
      <c r="O550" s="37">
        <v>15.11</v>
      </c>
    </row>
    <row r="551" spans="1:15" ht="15">
      <c r="A551" s="61">
        <f t="shared" si="23"/>
        <v>12</v>
      </c>
      <c r="B551" s="22"/>
      <c r="C551" s="22" t="s">
        <v>955</v>
      </c>
      <c r="D551" s="52">
        <v>44682</v>
      </c>
      <c r="E551" s="23" t="s">
        <v>935</v>
      </c>
      <c r="F551" s="24">
        <v>1</v>
      </c>
      <c r="G551" s="25">
        <v>115.22</v>
      </c>
      <c r="H551" s="26">
        <f>ROUND((G551*0.2),2)</f>
        <v>23.04</v>
      </c>
      <c r="J551" s="28"/>
      <c r="K551" s="28"/>
      <c r="N551" s="37">
        <v>89.03</v>
      </c>
      <c r="O551" s="37">
        <v>17.809999999999999</v>
      </c>
    </row>
    <row r="552" spans="1:15" ht="15">
      <c r="A552" s="61">
        <f t="shared" si="23"/>
        <v>13</v>
      </c>
      <c r="B552" s="22" t="s">
        <v>933</v>
      </c>
      <c r="C552" s="22" t="s">
        <v>944</v>
      </c>
      <c r="D552" s="52">
        <v>44682</v>
      </c>
      <c r="E552" s="23" t="s">
        <v>935</v>
      </c>
      <c r="F552" s="24">
        <v>1</v>
      </c>
      <c r="G552" s="25">
        <v>114.15</v>
      </c>
      <c r="H552" s="26">
        <f>ROUND((G552*0.2),2)</f>
        <v>22.83</v>
      </c>
      <c r="J552" s="28"/>
      <c r="K552" s="28"/>
      <c r="N552" s="37">
        <v>78.8</v>
      </c>
      <c r="O552" s="37">
        <v>15.76</v>
      </c>
    </row>
    <row r="553" spans="1:15" ht="15">
      <c r="A553" s="61">
        <f t="shared" si="23"/>
        <v>14</v>
      </c>
      <c r="B553" s="22"/>
      <c r="C553" s="22" t="s">
        <v>945</v>
      </c>
      <c r="D553" s="52">
        <v>44682</v>
      </c>
      <c r="E553" s="23" t="s">
        <v>935</v>
      </c>
      <c r="F553" s="24">
        <v>1</v>
      </c>
      <c r="G553" s="25">
        <v>118.1</v>
      </c>
      <c r="H553" s="26">
        <f>ROUND((G553*0.2),2)</f>
        <v>23.62</v>
      </c>
      <c r="J553" s="28"/>
      <c r="K553" s="28"/>
      <c r="N553" s="37">
        <v>92.37</v>
      </c>
      <c r="O553" s="37">
        <v>18.47</v>
      </c>
    </row>
    <row r="554" spans="1:15" ht="15">
      <c r="A554" s="61">
        <f t="shared" si="23"/>
        <v>15</v>
      </c>
      <c r="B554" s="22" t="s">
        <v>942</v>
      </c>
      <c r="C554" s="22" t="s">
        <v>943</v>
      </c>
      <c r="D554" s="52">
        <v>44682</v>
      </c>
      <c r="E554" s="23" t="s">
        <v>935</v>
      </c>
      <c r="F554" s="24">
        <v>1</v>
      </c>
      <c r="G554" s="25">
        <v>124.32</v>
      </c>
      <c r="H554" s="26">
        <f>ROUND((G554*0.2),2)</f>
        <v>24.86</v>
      </c>
      <c r="J554" s="28"/>
      <c r="K554" s="28"/>
      <c r="N554" s="37">
        <v>90.97</v>
      </c>
      <c r="O554" s="37">
        <v>18.190000000000001</v>
      </c>
    </row>
    <row r="555" spans="1:15" ht="15">
      <c r="A555" s="61">
        <f t="shared" si="23"/>
        <v>16</v>
      </c>
      <c r="B555" s="29"/>
      <c r="C555" s="22" t="s">
        <v>1026</v>
      </c>
      <c r="D555" s="52">
        <v>44682</v>
      </c>
      <c r="E555" s="23" t="s">
        <v>935</v>
      </c>
      <c r="F555" s="24">
        <v>1</v>
      </c>
      <c r="G555" s="25">
        <v>128.52000000000001</v>
      </c>
      <c r="H555" s="26">
        <f t="shared" si="24"/>
        <v>25.7</v>
      </c>
      <c r="J555" s="28"/>
      <c r="K555" s="28"/>
      <c r="N555" s="37">
        <v>102.09</v>
      </c>
      <c r="O555" s="37">
        <v>20.420000000000002</v>
      </c>
    </row>
    <row r="556" spans="1:15" ht="15">
      <c r="A556" s="61">
        <f t="shared" si="23"/>
        <v>17</v>
      </c>
      <c r="B556" s="22"/>
      <c r="C556" s="22" t="s">
        <v>949</v>
      </c>
      <c r="D556" s="52">
        <v>44682</v>
      </c>
      <c r="E556" s="23" t="s">
        <v>935</v>
      </c>
      <c r="F556" s="24">
        <v>1</v>
      </c>
      <c r="G556" s="25">
        <v>120.1</v>
      </c>
      <c r="H556" s="26">
        <f>ROUND((G556*0.2),2)</f>
        <v>24.02</v>
      </c>
      <c r="J556" s="28"/>
      <c r="K556" s="28"/>
      <c r="N556" s="37">
        <v>85.75</v>
      </c>
      <c r="O556" s="37">
        <v>17.149999999999999</v>
      </c>
    </row>
    <row r="557" spans="1:15" ht="15">
      <c r="A557" s="61">
        <f t="shared" si="23"/>
        <v>18</v>
      </c>
      <c r="B557" s="22"/>
      <c r="C557" s="22" t="s">
        <v>950</v>
      </c>
      <c r="D557" s="52">
        <v>44682</v>
      </c>
      <c r="E557" s="23" t="s">
        <v>935</v>
      </c>
      <c r="F557" s="24">
        <v>1</v>
      </c>
      <c r="G557" s="25">
        <v>123.47</v>
      </c>
      <c r="H557" s="26">
        <f>ROUND((G557*0.2),2)</f>
        <v>24.69</v>
      </c>
      <c r="J557" s="28"/>
      <c r="K557" s="28"/>
      <c r="N557" s="37">
        <v>100.06</v>
      </c>
      <c r="O557" s="37">
        <v>20.010000000000002</v>
      </c>
    </row>
    <row r="558" spans="1:15" ht="15">
      <c r="A558" s="61">
        <f t="shared" si="23"/>
        <v>19</v>
      </c>
      <c r="B558" s="22" t="s">
        <v>946</v>
      </c>
      <c r="C558" s="22" t="s">
        <v>947</v>
      </c>
      <c r="D558" s="52">
        <v>44682</v>
      </c>
      <c r="E558" s="23" t="s">
        <v>935</v>
      </c>
      <c r="F558" s="24">
        <v>1</v>
      </c>
      <c r="G558" s="25">
        <v>126.02</v>
      </c>
      <c r="H558" s="26">
        <f>ROUND((G558*0.2),2)</f>
        <v>25.2</v>
      </c>
      <c r="J558" s="28"/>
      <c r="K558" s="28"/>
      <c r="N558" s="37">
        <v>90.97</v>
      </c>
      <c r="O558" s="37">
        <v>18.190000000000001</v>
      </c>
    </row>
    <row r="559" spans="1:15" ht="15">
      <c r="A559" s="61">
        <f>A558+1</f>
        <v>20</v>
      </c>
      <c r="B559" s="22"/>
      <c r="C559" s="22" t="s">
        <v>948</v>
      </c>
      <c r="D559" s="52">
        <v>44682</v>
      </c>
      <c r="E559" s="23" t="s">
        <v>935</v>
      </c>
      <c r="F559" s="24">
        <v>1</v>
      </c>
      <c r="G559" s="25">
        <v>130.16999999999999</v>
      </c>
      <c r="H559" s="26">
        <f>ROUND((G559*0.2),2)</f>
        <v>26.03</v>
      </c>
      <c r="J559" s="28"/>
      <c r="K559" s="28"/>
      <c r="N559" s="37">
        <v>105.2</v>
      </c>
      <c r="O559" s="37">
        <v>21.04</v>
      </c>
    </row>
    <row r="560" spans="1:15" ht="15">
      <c r="A560" s="61">
        <f>A559+1</f>
        <v>21</v>
      </c>
      <c r="B560" s="22"/>
      <c r="C560" s="22" t="s">
        <v>951</v>
      </c>
      <c r="D560" s="52">
        <v>44682</v>
      </c>
      <c r="E560" s="23" t="s">
        <v>935</v>
      </c>
      <c r="F560" s="24">
        <v>1</v>
      </c>
      <c r="G560" s="25">
        <v>127.35</v>
      </c>
      <c r="H560" s="26">
        <f t="shared" si="24"/>
        <v>25.47</v>
      </c>
      <c r="J560" s="28"/>
      <c r="K560" s="28"/>
      <c r="N560" s="37">
        <v>92.78</v>
      </c>
      <c r="O560" s="37">
        <v>18.559999999999999</v>
      </c>
    </row>
    <row r="561" spans="1:15" ht="15">
      <c r="A561" s="61">
        <f t="shared" ref="A561" si="25">A560+1</f>
        <v>22</v>
      </c>
      <c r="B561" s="22"/>
      <c r="C561" s="22" t="s">
        <v>952</v>
      </c>
      <c r="D561" s="52">
        <v>44682</v>
      </c>
      <c r="E561" s="23" t="s">
        <v>935</v>
      </c>
      <c r="F561" s="24">
        <v>1</v>
      </c>
      <c r="G561" s="25">
        <v>131.52000000000001</v>
      </c>
      <c r="H561" s="26">
        <f t="shared" si="24"/>
        <v>26.3</v>
      </c>
      <c r="J561" s="28"/>
      <c r="K561" s="28"/>
      <c r="N561" s="37">
        <v>107.57</v>
      </c>
      <c r="O561" s="37">
        <v>21.51</v>
      </c>
    </row>
    <row r="562" spans="1:15" ht="10.9" customHeight="1">
      <c r="A562" s="61"/>
      <c r="B562" s="22"/>
      <c r="C562" s="22"/>
      <c r="D562" s="52"/>
      <c r="E562" s="23"/>
      <c r="F562" s="24"/>
      <c r="G562" s="25"/>
      <c r="H562" s="26"/>
      <c r="J562" s="28"/>
      <c r="K562" s="28"/>
      <c r="N562" s="37"/>
      <c r="O562" s="37"/>
    </row>
    <row r="563" spans="1:15" ht="15">
      <c r="A563" s="61">
        <f>A561+1</f>
        <v>23</v>
      </c>
      <c r="B563" s="22" t="s">
        <v>939</v>
      </c>
      <c r="C563" s="22" t="s">
        <v>956</v>
      </c>
      <c r="D563" s="52">
        <v>44682</v>
      </c>
      <c r="E563" s="23" t="s">
        <v>935</v>
      </c>
      <c r="F563" s="24">
        <v>1</v>
      </c>
      <c r="G563" s="25">
        <v>111.95</v>
      </c>
      <c r="H563" s="26">
        <f t="shared" ref="H563:H583" si="26">ROUND((G563*0.2),2)</f>
        <v>22.39</v>
      </c>
      <c r="J563" s="28"/>
      <c r="K563" s="28"/>
      <c r="N563" s="37">
        <v>75.2</v>
      </c>
      <c r="O563" s="37">
        <v>15.04</v>
      </c>
    </row>
    <row r="564" spans="1:15" ht="15">
      <c r="A564" s="61">
        <f>A563+1</f>
        <v>24</v>
      </c>
      <c r="B564" s="22"/>
      <c r="C564" s="22" t="s">
        <v>957</v>
      </c>
      <c r="D564" s="52">
        <v>44682</v>
      </c>
      <c r="E564" s="23" t="s">
        <v>935</v>
      </c>
      <c r="F564" s="24">
        <v>1</v>
      </c>
      <c r="G564" s="25">
        <v>118.38</v>
      </c>
      <c r="H564" s="26">
        <f t="shared" si="26"/>
        <v>23.68</v>
      </c>
      <c r="J564" s="28"/>
      <c r="K564" s="28"/>
      <c r="N564" s="37">
        <v>89.07</v>
      </c>
      <c r="O564" s="37">
        <v>17.809999999999999</v>
      </c>
    </row>
    <row r="565" spans="1:15" ht="15">
      <c r="A565" s="61">
        <f>A564+1</f>
        <v>25</v>
      </c>
      <c r="B565" s="22" t="s">
        <v>953</v>
      </c>
      <c r="C565" s="22" t="s">
        <v>971</v>
      </c>
      <c r="D565" s="52">
        <v>44682</v>
      </c>
      <c r="E565" s="23" t="s">
        <v>935</v>
      </c>
      <c r="F565" s="24">
        <v>1</v>
      </c>
      <c r="G565" s="25">
        <v>112.93</v>
      </c>
      <c r="H565" s="26">
        <f t="shared" si="26"/>
        <v>22.59</v>
      </c>
      <c r="J565" s="28"/>
      <c r="K565" s="28"/>
      <c r="N565" s="37">
        <v>75.2</v>
      </c>
      <c r="O565" s="37">
        <v>15.04</v>
      </c>
    </row>
    <row r="566" spans="1:15" ht="15">
      <c r="A566" s="61">
        <f t="shared" ref="A566:A607" si="27">A565+1</f>
        <v>26</v>
      </c>
      <c r="B566" s="22"/>
      <c r="C566" s="22" t="s">
        <v>972</v>
      </c>
      <c r="D566" s="52">
        <v>44682</v>
      </c>
      <c r="E566" s="23" t="s">
        <v>935</v>
      </c>
      <c r="F566" s="24">
        <v>1</v>
      </c>
      <c r="G566" s="25">
        <v>119.44</v>
      </c>
      <c r="H566" s="26">
        <f t="shared" si="26"/>
        <v>23.89</v>
      </c>
      <c r="J566" s="28"/>
      <c r="K566" s="28"/>
      <c r="N566" s="37">
        <v>89.55</v>
      </c>
      <c r="O566" s="37">
        <v>17.91</v>
      </c>
    </row>
    <row r="567" spans="1:15" ht="15">
      <c r="A567" s="61">
        <f t="shared" si="27"/>
        <v>27</v>
      </c>
      <c r="B567" s="22" t="s">
        <v>933</v>
      </c>
      <c r="C567" s="22" t="s">
        <v>934</v>
      </c>
      <c r="D567" s="52">
        <v>44682</v>
      </c>
      <c r="E567" s="23" t="s">
        <v>935</v>
      </c>
      <c r="F567" s="24">
        <v>1</v>
      </c>
      <c r="G567" s="25">
        <v>118.23</v>
      </c>
      <c r="H567" s="26">
        <f t="shared" si="26"/>
        <v>23.65</v>
      </c>
      <c r="J567" s="28"/>
      <c r="K567" s="28"/>
      <c r="N567" s="37">
        <v>82.36</v>
      </c>
      <c r="O567" s="37">
        <v>16.47</v>
      </c>
    </row>
    <row r="568" spans="1:15" ht="15">
      <c r="A568" s="61">
        <f t="shared" si="27"/>
        <v>28</v>
      </c>
      <c r="B568" s="32"/>
      <c r="C568" s="22" t="s">
        <v>959</v>
      </c>
      <c r="D568" s="52">
        <v>44682</v>
      </c>
      <c r="E568" s="23" t="s">
        <v>935</v>
      </c>
      <c r="F568" s="24">
        <v>1</v>
      </c>
      <c r="G568" s="25">
        <v>124.78</v>
      </c>
      <c r="H568" s="26">
        <f t="shared" si="26"/>
        <v>24.96</v>
      </c>
      <c r="J568" s="28"/>
      <c r="K568" s="28"/>
      <c r="N568" s="37">
        <v>96.26</v>
      </c>
      <c r="O568" s="37">
        <v>19.25</v>
      </c>
    </row>
    <row r="569" spans="1:15" ht="15">
      <c r="A569" s="61">
        <f t="shared" si="27"/>
        <v>29</v>
      </c>
      <c r="B569" s="22" t="s">
        <v>942</v>
      </c>
      <c r="C569" s="22" t="s">
        <v>958</v>
      </c>
      <c r="D569" s="52">
        <v>44682</v>
      </c>
      <c r="E569" s="23" t="s">
        <v>935</v>
      </c>
      <c r="F569" s="24">
        <v>1</v>
      </c>
      <c r="G569" s="25">
        <v>129.24</v>
      </c>
      <c r="H569" s="26">
        <f t="shared" si="26"/>
        <v>25.85</v>
      </c>
      <c r="J569" s="28"/>
      <c r="K569" s="28"/>
      <c r="N569" s="37">
        <v>93.33</v>
      </c>
      <c r="O569" s="37">
        <v>18.670000000000002</v>
      </c>
    </row>
    <row r="570" spans="1:15" ht="15">
      <c r="A570" s="61">
        <f t="shared" si="27"/>
        <v>30</v>
      </c>
      <c r="B570" s="22"/>
      <c r="C570" s="22" t="s">
        <v>1027</v>
      </c>
      <c r="D570" s="52">
        <v>44682</v>
      </c>
      <c r="E570" s="23" t="s">
        <v>935</v>
      </c>
      <c r="F570" s="24">
        <v>1</v>
      </c>
      <c r="G570" s="25">
        <v>135.88</v>
      </c>
      <c r="H570" s="26">
        <f t="shared" si="26"/>
        <v>27.18</v>
      </c>
      <c r="J570" s="28"/>
      <c r="K570" s="28"/>
      <c r="N570" s="37"/>
      <c r="O570" s="37"/>
    </row>
    <row r="571" spans="1:15" ht="15">
      <c r="A571" s="61">
        <f t="shared" si="27"/>
        <v>31</v>
      </c>
      <c r="B571" s="29"/>
      <c r="C571" s="22" t="s">
        <v>962</v>
      </c>
      <c r="D571" s="52">
        <v>44682</v>
      </c>
      <c r="E571" s="23" t="s">
        <v>935</v>
      </c>
      <c r="F571" s="24">
        <v>1</v>
      </c>
      <c r="G571" s="25">
        <v>123.26</v>
      </c>
      <c r="H571" s="26">
        <f t="shared" si="26"/>
        <v>24.65</v>
      </c>
      <c r="J571" s="28"/>
      <c r="K571" s="28"/>
      <c r="N571" s="37">
        <v>89.77</v>
      </c>
      <c r="O571" s="37">
        <v>17.95</v>
      </c>
    </row>
    <row r="572" spans="1:15" ht="15">
      <c r="A572" s="61">
        <f t="shared" si="27"/>
        <v>32</v>
      </c>
      <c r="B572" s="29"/>
      <c r="C572" s="22" t="s">
        <v>963</v>
      </c>
      <c r="D572" s="52">
        <v>44682</v>
      </c>
      <c r="E572" s="23" t="s">
        <v>935</v>
      </c>
      <c r="F572" s="24">
        <v>1</v>
      </c>
      <c r="G572" s="25">
        <v>129.69</v>
      </c>
      <c r="H572" s="26">
        <f t="shared" si="26"/>
        <v>25.94</v>
      </c>
      <c r="J572" s="28"/>
      <c r="K572" s="28"/>
      <c r="N572" s="37">
        <v>104.38</v>
      </c>
      <c r="O572" s="37">
        <v>20.88</v>
      </c>
    </row>
    <row r="573" spans="1:15" ht="15">
      <c r="A573" s="61">
        <f t="shared" si="27"/>
        <v>33</v>
      </c>
      <c r="B573" s="22" t="s">
        <v>946</v>
      </c>
      <c r="C573" s="22" t="s">
        <v>960</v>
      </c>
      <c r="D573" s="52">
        <v>44682</v>
      </c>
      <c r="E573" s="23" t="s">
        <v>935</v>
      </c>
      <c r="F573" s="24">
        <v>1</v>
      </c>
      <c r="G573" s="25">
        <v>131.84</v>
      </c>
      <c r="H573" s="26">
        <f t="shared" si="26"/>
        <v>26.37</v>
      </c>
      <c r="J573" s="28"/>
      <c r="K573" s="28"/>
      <c r="N573" s="37">
        <v>93.33</v>
      </c>
      <c r="O573" s="37">
        <v>18.670000000000002</v>
      </c>
    </row>
    <row r="574" spans="1:15" ht="15">
      <c r="A574" s="61">
        <f t="shared" si="27"/>
        <v>34</v>
      </c>
      <c r="B574" s="32"/>
      <c r="C574" s="22" t="s">
        <v>961</v>
      </c>
      <c r="D574" s="52">
        <v>44682</v>
      </c>
      <c r="E574" s="23" t="s">
        <v>935</v>
      </c>
      <c r="F574" s="24">
        <v>1</v>
      </c>
      <c r="G574" s="25">
        <v>138</v>
      </c>
      <c r="H574" s="26">
        <f t="shared" si="26"/>
        <v>27.6</v>
      </c>
      <c r="J574" s="28"/>
      <c r="K574" s="28"/>
      <c r="N574" s="37">
        <v>107.71</v>
      </c>
      <c r="O574" s="37">
        <v>21.54</v>
      </c>
    </row>
    <row r="575" spans="1:15" ht="15">
      <c r="A575" s="61">
        <f t="shared" si="27"/>
        <v>35</v>
      </c>
      <c r="B575" s="29"/>
      <c r="C575" s="22" t="s">
        <v>964</v>
      </c>
      <c r="D575" s="52">
        <v>44682</v>
      </c>
      <c r="E575" s="23" t="s">
        <v>935</v>
      </c>
      <c r="F575" s="24">
        <v>1</v>
      </c>
      <c r="G575" s="25">
        <v>132.55000000000001</v>
      </c>
      <c r="H575" s="26">
        <f t="shared" si="26"/>
        <v>26.51</v>
      </c>
      <c r="J575" s="28"/>
      <c r="K575" s="28"/>
      <c r="N575" s="37">
        <v>96.58</v>
      </c>
      <c r="O575" s="37">
        <v>19.32</v>
      </c>
    </row>
    <row r="576" spans="1:15" ht="15">
      <c r="A576" s="61">
        <f t="shared" si="27"/>
        <v>36</v>
      </c>
      <c r="B576" s="29"/>
      <c r="C576" s="22" t="s">
        <v>965</v>
      </c>
      <c r="D576" s="52">
        <v>44682</v>
      </c>
      <c r="E576" s="23" t="s">
        <v>935</v>
      </c>
      <c r="F576" s="24">
        <v>1</v>
      </c>
      <c r="G576" s="25">
        <v>139.01</v>
      </c>
      <c r="H576" s="26">
        <f t="shared" si="26"/>
        <v>27.8</v>
      </c>
      <c r="J576" s="28"/>
      <c r="K576" s="28"/>
      <c r="N576" s="37">
        <v>111.7</v>
      </c>
      <c r="O576" s="37">
        <v>22.34</v>
      </c>
    </row>
    <row r="577" spans="1:15" ht="15">
      <c r="A577" s="61">
        <f t="shared" si="27"/>
        <v>37</v>
      </c>
      <c r="B577" s="22" t="s">
        <v>966</v>
      </c>
      <c r="C577" s="22" t="s">
        <v>967</v>
      </c>
      <c r="D577" s="52">
        <v>44682</v>
      </c>
      <c r="E577" s="23" t="s">
        <v>935</v>
      </c>
      <c r="F577" s="24">
        <v>1</v>
      </c>
      <c r="G577" s="25">
        <v>136.19</v>
      </c>
      <c r="H577" s="26">
        <f t="shared" si="26"/>
        <v>27.24</v>
      </c>
      <c r="J577" s="28"/>
      <c r="K577" s="28"/>
      <c r="N577" s="37">
        <v>105.47</v>
      </c>
      <c r="O577" s="37">
        <v>21.09</v>
      </c>
    </row>
    <row r="578" spans="1:15" ht="15">
      <c r="A578" s="61">
        <f t="shared" si="27"/>
        <v>38</v>
      </c>
      <c r="B578" s="29"/>
      <c r="C578" s="22" t="s">
        <v>1028</v>
      </c>
      <c r="D578" s="52">
        <v>44682</v>
      </c>
      <c r="E578" s="23" t="s">
        <v>935</v>
      </c>
      <c r="F578" s="24">
        <v>1</v>
      </c>
      <c r="G578" s="25">
        <v>142.66999999999999</v>
      </c>
      <c r="H578" s="26">
        <f t="shared" si="26"/>
        <v>28.53</v>
      </c>
      <c r="J578" s="28"/>
      <c r="K578" s="28"/>
      <c r="N578" s="37"/>
      <c r="O578" s="37"/>
    </row>
    <row r="579" spans="1:15" ht="15">
      <c r="A579" s="61">
        <f t="shared" si="27"/>
        <v>39</v>
      </c>
      <c r="B579" s="22" t="s">
        <v>936</v>
      </c>
      <c r="C579" s="22" t="s">
        <v>937</v>
      </c>
      <c r="D579" s="52">
        <v>44682</v>
      </c>
      <c r="E579" s="23" t="s">
        <v>935</v>
      </c>
      <c r="F579" s="24">
        <v>1</v>
      </c>
      <c r="G579" s="25">
        <v>139.19</v>
      </c>
      <c r="H579" s="26">
        <f t="shared" si="26"/>
        <v>27.84</v>
      </c>
      <c r="J579" s="28"/>
      <c r="K579" s="28"/>
      <c r="N579" s="37">
        <v>103.32</v>
      </c>
      <c r="O579" s="37">
        <v>20.66</v>
      </c>
    </row>
    <row r="580" spans="1:15" ht="15">
      <c r="A580" s="61">
        <f t="shared" si="27"/>
        <v>40</v>
      </c>
      <c r="B580" s="22"/>
      <c r="C580" s="22" t="s">
        <v>968</v>
      </c>
      <c r="D580" s="52">
        <v>44682</v>
      </c>
      <c r="E580" s="23" t="s">
        <v>935</v>
      </c>
      <c r="F580" s="24">
        <v>1</v>
      </c>
      <c r="G580" s="25">
        <v>145.59</v>
      </c>
      <c r="H580" s="26">
        <f t="shared" si="26"/>
        <v>29.12</v>
      </c>
      <c r="J580" s="28"/>
      <c r="K580" s="28"/>
      <c r="N580" s="37">
        <v>120.17</v>
      </c>
      <c r="O580" s="37">
        <v>24.03</v>
      </c>
    </row>
    <row r="581" spans="1:15" ht="15">
      <c r="A581" s="61">
        <f t="shared" si="27"/>
        <v>41</v>
      </c>
      <c r="B581" s="22"/>
      <c r="C581" s="22" t="s">
        <v>969</v>
      </c>
      <c r="D581" s="52">
        <v>44682</v>
      </c>
      <c r="E581" s="23" t="s">
        <v>935</v>
      </c>
      <c r="F581" s="24">
        <v>1</v>
      </c>
      <c r="G581" s="25">
        <v>141.30000000000001</v>
      </c>
      <c r="H581" s="26">
        <f t="shared" si="26"/>
        <v>28.26</v>
      </c>
      <c r="J581" s="28"/>
      <c r="K581" s="28"/>
      <c r="N581" s="37">
        <v>106.37</v>
      </c>
      <c r="O581" s="37">
        <v>21.27</v>
      </c>
    </row>
    <row r="582" spans="1:15" ht="15">
      <c r="A582" s="61">
        <f t="shared" si="27"/>
        <v>42</v>
      </c>
      <c r="B582" s="22"/>
      <c r="C582" s="22" t="s">
        <v>970</v>
      </c>
      <c r="D582" s="52">
        <v>44682</v>
      </c>
      <c r="E582" s="23" t="s">
        <v>935</v>
      </c>
      <c r="F582" s="24">
        <v>1</v>
      </c>
      <c r="G582" s="25">
        <v>147.72</v>
      </c>
      <c r="H582" s="26">
        <f t="shared" si="26"/>
        <v>29.54</v>
      </c>
      <c r="J582" s="28"/>
      <c r="K582" s="28"/>
      <c r="N582" s="37">
        <v>124.83</v>
      </c>
      <c r="O582" s="37">
        <v>24.97</v>
      </c>
    </row>
    <row r="583" spans="1:15" ht="11.45" customHeight="1">
      <c r="A583" s="61"/>
      <c r="B583" s="32"/>
      <c r="C583" s="32"/>
      <c r="D583" s="52"/>
      <c r="E583" s="44"/>
      <c r="F583" s="64"/>
      <c r="G583" s="42"/>
      <c r="H583" s="42">
        <f t="shared" si="26"/>
        <v>0</v>
      </c>
      <c r="J583" s="28"/>
      <c r="K583" s="28"/>
      <c r="N583" s="37"/>
      <c r="O583" s="37"/>
    </row>
    <row r="584" spans="1:15" ht="15">
      <c r="A584" s="61">
        <f>A582+1</f>
        <v>43</v>
      </c>
      <c r="B584" s="22" t="s">
        <v>939</v>
      </c>
      <c r="C584" s="22" t="s">
        <v>1029</v>
      </c>
      <c r="D584" s="52">
        <v>44682</v>
      </c>
      <c r="E584" s="23" t="s">
        <v>935</v>
      </c>
      <c r="F584" s="24">
        <v>1</v>
      </c>
      <c r="G584" s="25">
        <v>112.87</v>
      </c>
      <c r="H584" s="26">
        <f t="shared" ref="H584:H603" si="28">ROUND((G584*0.2),2)</f>
        <v>22.57</v>
      </c>
      <c r="J584" s="28"/>
      <c r="K584" s="28"/>
      <c r="N584" s="37">
        <v>85.46</v>
      </c>
      <c r="O584" s="37">
        <v>17.09</v>
      </c>
    </row>
    <row r="585" spans="1:15" ht="15">
      <c r="A585" s="61">
        <f t="shared" si="27"/>
        <v>44</v>
      </c>
      <c r="B585" s="32"/>
      <c r="C585" s="22" t="s">
        <v>1030</v>
      </c>
      <c r="D585" s="52">
        <v>44682</v>
      </c>
      <c r="E585" s="23" t="s">
        <v>935</v>
      </c>
      <c r="F585" s="24">
        <v>1</v>
      </c>
      <c r="G585" s="42">
        <v>121.32</v>
      </c>
      <c r="H585" s="42">
        <f t="shared" si="28"/>
        <v>24.26</v>
      </c>
      <c r="J585" s="28"/>
      <c r="K585" s="28"/>
      <c r="N585" s="37"/>
      <c r="O585" s="37"/>
    </row>
    <row r="586" spans="1:15" ht="15">
      <c r="A586" s="61">
        <f t="shared" si="27"/>
        <v>45</v>
      </c>
      <c r="B586" s="22" t="s">
        <v>953</v>
      </c>
      <c r="C586" s="22" t="s">
        <v>1031</v>
      </c>
      <c r="D586" s="52">
        <v>44682</v>
      </c>
      <c r="E586" s="23" t="s">
        <v>935</v>
      </c>
      <c r="F586" s="24">
        <v>1</v>
      </c>
      <c r="G586" s="25">
        <v>114.33</v>
      </c>
      <c r="H586" s="26">
        <f t="shared" si="28"/>
        <v>22.87</v>
      </c>
      <c r="J586" s="28"/>
      <c r="K586" s="28"/>
      <c r="N586" s="37">
        <v>86.28</v>
      </c>
      <c r="O586" s="37">
        <v>17.260000000000002</v>
      </c>
    </row>
    <row r="587" spans="1:15" ht="15">
      <c r="A587" s="61">
        <f t="shared" si="27"/>
        <v>46</v>
      </c>
      <c r="B587" s="22"/>
      <c r="C587" s="22" t="s">
        <v>1032</v>
      </c>
      <c r="D587" s="52">
        <v>44682</v>
      </c>
      <c r="E587" s="23" t="s">
        <v>935</v>
      </c>
      <c r="F587" s="24">
        <v>1</v>
      </c>
      <c r="G587" s="25">
        <v>122.92</v>
      </c>
      <c r="H587" s="26">
        <f t="shared" si="28"/>
        <v>24.58</v>
      </c>
      <c r="J587" s="28"/>
      <c r="K587" s="28"/>
      <c r="N587" s="37">
        <v>98.38</v>
      </c>
      <c r="O587" s="37">
        <v>19.68</v>
      </c>
    </row>
    <row r="588" spans="1:15" ht="15">
      <c r="A588" s="61">
        <f t="shared" si="27"/>
        <v>47</v>
      </c>
      <c r="B588" s="51" t="s">
        <v>933</v>
      </c>
      <c r="C588" s="22" t="s">
        <v>1034</v>
      </c>
      <c r="D588" s="52">
        <v>44682</v>
      </c>
      <c r="E588" s="23" t="s">
        <v>935</v>
      </c>
      <c r="F588" s="24">
        <v>1</v>
      </c>
      <c r="G588" s="42">
        <v>121.53</v>
      </c>
      <c r="H588" s="42">
        <f t="shared" si="28"/>
        <v>24.31</v>
      </c>
      <c r="J588" s="28"/>
      <c r="K588" s="28"/>
      <c r="N588" s="37"/>
      <c r="O588" s="37"/>
    </row>
    <row r="589" spans="1:15" ht="15">
      <c r="A589" s="61">
        <f t="shared" si="27"/>
        <v>48</v>
      </c>
      <c r="B589" s="22"/>
      <c r="C589" s="22" t="s">
        <v>1033</v>
      </c>
      <c r="D589" s="52">
        <v>44682</v>
      </c>
      <c r="E589" s="23" t="s">
        <v>935</v>
      </c>
      <c r="F589" s="24">
        <v>1</v>
      </c>
      <c r="G589" s="25">
        <v>129.63999999999999</v>
      </c>
      <c r="H589" s="26">
        <f t="shared" si="28"/>
        <v>25.93</v>
      </c>
      <c r="J589" s="28"/>
      <c r="K589" s="28"/>
      <c r="N589" s="37">
        <v>111.94</v>
      </c>
      <c r="O589" s="37">
        <v>22.39</v>
      </c>
    </row>
    <row r="590" spans="1:15" ht="15">
      <c r="A590" s="61">
        <f t="shared" si="27"/>
        <v>49</v>
      </c>
      <c r="B590" s="51" t="s">
        <v>942</v>
      </c>
      <c r="C590" s="22" t="s">
        <v>1035</v>
      </c>
      <c r="D590" s="52">
        <v>44682</v>
      </c>
      <c r="E590" s="23" t="s">
        <v>935</v>
      </c>
      <c r="F590" s="24">
        <v>1</v>
      </c>
      <c r="G590" s="42">
        <v>133.09</v>
      </c>
      <c r="H590" s="42">
        <f t="shared" si="28"/>
        <v>26.62</v>
      </c>
      <c r="J590" s="28"/>
      <c r="K590" s="28"/>
      <c r="N590" s="37"/>
      <c r="O590" s="37"/>
    </row>
    <row r="591" spans="1:15" ht="15">
      <c r="A591" s="61">
        <f t="shared" si="27"/>
        <v>50</v>
      </c>
      <c r="B591" s="32"/>
      <c r="C591" s="22" t="s">
        <v>1036</v>
      </c>
      <c r="D591" s="52">
        <v>44682</v>
      </c>
      <c r="E591" s="23" t="s">
        <v>935</v>
      </c>
      <c r="F591" s="24">
        <v>1</v>
      </c>
      <c r="G591" s="42">
        <v>141.47</v>
      </c>
      <c r="H591" s="42">
        <f t="shared" si="28"/>
        <v>28.29</v>
      </c>
      <c r="J591" s="28"/>
      <c r="K591" s="28"/>
      <c r="N591" s="37"/>
      <c r="O591" s="37"/>
    </row>
    <row r="592" spans="1:15" ht="15">
      <c r="A592" s="61">
        <f t="shared" si="27"/>
        <v>51</v>
      </c>
      <c r="B592" s="22"/>
      <c r="C592" s="22" t="s">
        <v>1037</v>
      </c>
      <c r="D592" s="52">
        <v>44682</v>
      </c>
      <c r="E592" s="23" t="s">
        <v>935</v>
      </c>
      <c r="F592" s="24">
        <v>1</v>
      </c>
      <c r="G592" s="25">
        <v>125.23</v>
      </c>
      <c r="H592" s="26">
        <f t="shared" si="28"/>
        <v>25.05</v>
      </c>
      <c r="J592" s="28"/>
      <c r="K592" s="28"/>
      <c r="N592" s="37">
        <v>105.6</v>
      </c>
      <c r="O592" s="37">
        <v>21.12</v>
      </c>
    </row>
    <row r="593" spans="1:15" ht="15">
      <c r="A593" s="61">
        <f t="shared" si="27"/>
        <v>52</v>
      </c>
      <c r="B593" s="22"/>
      <c r="C593" s="22" t="s">
        <v>1038</v>
      </c>
      <c r="D593" s="52">
        <v>44682</v>
      </c>
      <c r="E593" s="23" t="s">
        <v>935</v>
      </c>
      <c r="F593" s="24">
        <v>1</v>
      </c>
      <c r="G593" s="25">
        <v>133.84</v>
      </c>
      <c r="H593" s="26">
        <f t="shared" si="28"/>
        <v>26.77</v>
      </c>
      <c r="J593" s="28"/>
      <c r="K593" s="28"/>
      <c r="N593" s="37">
        <v>122.76</v>
      </c>
      <c r="O593" s="37">
        <v>24.55</v>
      </c>
    </row>
    <row r="594" spans="1:15" ht="15">
      <c r="A594" s="61">
        <f t="shared" si="27"/>
        <v>53</v>
      </c>
      <c r="B594" s="22" t="s">
        <v>946</v>
      </c>
      <c r="C594" s="22" t="s">
        <v>1039</v>
      </c>
      <c r="D594" s="52">
        <v>44682</v>
      </c>
      <c r="E594" s="23" t="s">
        <v>935</v>
      </c>
      <c r="F594" s="24">
        <v>1</v>
      </c>
      <c r="G594" s="25">
        <v>134.09</v>
      </c>
      <c r="H594" s="26">
        <f t="shared" si="28"/>
        <v>26.82</v>
      </c>
      <c r="J594" s="28"/>
      <c r="K594" s="28"/>
      <c r="N594" s="37">
        <v>105.6</v>
      </c>
      <c r="O594" s="37">
        <v>21.12</v>
      </c>
    </row>
    <row r="595" spans="1:15" ht="15">
      <c r="A595" s="61">
        <f t="shared" si="27"/>
        <v>54</v>
      </c>
      <c r="B595" s="22"/>
      <c r="C595" s="22" t="s">
        <v>1040</v>
      </c>
      <c r="D595" s="52">
        <v>44682</v>
      </c>
      <c r="E595" s="23" t="s">
        <v>935</v>
      </c>
      <c r="F595" s="24">
        <v>1</v>
      </c>
      <c r="G595" s="25">
        <v>142.86000000000001</v>
      </c>
      <c r="H595" s="26">
        <f t="shared" si="28"/>
        <v>28.57</v>
      </c>
      <c r="J595" s="28"/>
      <c r="K595" s="28"/>
      <c r="N595" s="37">
        <v>122.76</v>
      </c>
      <c r="O595" s="37">
        <v>24.55</v>
      </c>
    </row>
    <row r="596" spans="1:15" ht="15">
      <c r="A596" s="61">
        <f t="shared" si="27"/>
        <v>55</v>
      </c>
      <c r="B596" s="29"/>
      <c r="C596" s="22" t="s">
        <v>1041</v>
      </c>
      <c r="D596" s="52">
        <v>44682</v>
      </c>
      <c r="E596" s="23" t="s">
        <v>935</v>
      </c>
      <c r="F596" s="24">
        <v>1</v>
      </c>
      <c r="G596" s="25">
        <v>139.37</v>
      </c>
      <c r="H596" s="26">
        <f t="shared" si="28"/>
        <v>27.87</v>
      </c>
      <c r="J596" s="28"/>
      <c r="K596" s="28"/>
      <c r="N596" s="37">
        <v>96.58</v>
      </c>
      <c r="O596" s="37">
        <v>19.32</v>
      </c>
    </row>
    <row r="597" spans="1:15" ht="15">
      <c r="A597" s="61">
        <f t="shared" si="27"/>
        <v>56</v>
      </c>
      <c r="B597" s="29"/>
      <c r="C597" s="22" t="s">
        <v>1042</v>
      </c>
      <c r="D597" s="52">
        <v>44682</v>
      </c>
      <c r="E597" s="23" t="s">
        <v>935</v>
      </c>
      <c r="F597" s="24">
        <v>1</v>
      </c>
      <c r="G597" s="25">
        <v>148.47999999999999</v>
      </c>
      <c r="H597" s="26">
        <f t="shared" si="28"/>
        <v>29.7</v>
      </c>
      <c r="J597" s="28"/>
      <c r="K597" s="28"/>
      <c r="N597" s="37">
        <v>111.7</v>
      </c>
      <c r="O597" s="37">
        <v>22.34</v>
      </c>
    </row>
    <row r="598" spans="1:15" ht="15">
      <c r="A598" s="61">
        <f t="shared" si="27"/>
        <v>57</v>
      </c>
      <c r="B598" s="22" t="s">
        <v>936</v>
      </c>
      <c r="C598" s="22" t="s">
        <v>1043</v>
      </c>
      <c r="D598" s="52">
        <v>44682</v>
      </c>
      <c r="E598" s="23" t="s">
        <v>935</v>
      </c>
      <c r="F598" s="24">
        <v>1</v>
      </c>
      <c r="G598" s="25">
        <v>143.49</v>
      </c>
      <c r="H598" s="26">
        <f t="shared" si="28"/>
        <v>28.7</v>
      </c>
      <c r="J598" s="28"/>
      <c r="K598" s="28"/>
      <c r="N598" s="37">
        <v>120.11</v>
      </c>
      <c r="O598" s="37">
        <v>24.02</v>
      </c>
    </row>
    <row r="599" spans="1:15" ht="15">
      <c r="A599" s="61">
        <f t="shared" si="27"/>
        <v>58</v>
      </c>
      <c r="B599" s="22"/>
      <c r="C599" s="22" t="s">
        <v>1044</v>
      </c>
      <c r="D599" s="52">
        <v>44682</v>
      </c>
      <c r="E599" s="23" t="s">
        <v>935</v>
      </c>
      <c r="F599" s="24">
        <v>1</v>
      </c>
      <c r="G599" s="25">
        <v>152</v>
      </c>
      <c r="H599" s="26">
        <f t="shared" si="28"/>
        <v>30.4</v>
      </c>
      <c r="J599" s="28"/>
      <c r="K599" s="28"/>
      <c r="N599" s="37">
        <v>141.07</v>
      </c>
      <c r="O599" s="37">
        <v>28.21</v>
      </c>
    </row>
    <row r="600" spans="1:15" ht="15">
      <c r="A600" s="61">
        <f t="shared" si="27"/>
        <v>59</v>
      </c>
      <c r="B600" s="22" t="s">
        <v>938</v>
      </c>
      <c r="C600" s="22" t="s">
        <v>1045</v>
      </c>
      <c r="D600" s="52">
        <v>44682</v>
      </c>
      <c r="E600" s="23" t="s">
        <v>935</v>
      </c>
      <c r="F600" s="24">
        <v>1</v>
      </c>
      <c r="G600" s="25">
        <v>147.41999999999999</v>
      </c>
      <c r="H600" s="26">
        <f t="shared" si="28"/>
        <v>29.48</v>
      </c>
      <c r="J600" s="28"/>
      <c r="K600" s="28"/>
      <c r="N600" s="37">
        <v>123.12</v>
      </c>
      <c r="O600" s="37">
        <v>24.62</v>
      </c>
    </row>
    <row r="601" spans="1:15" ht="15">
      <c r="A601" s="61">
        <f t="shared" si="27"/>
        <v>60</v>
      </c>
      <c r="B601" s="22"/>
      <c r="C601" s="22" t="s">
        <v>1046</v>
      </c>
      <c r="D601" s="52">
        <v>44682</v>
      </c>
      <c r="E601" s="23" t="s">
        <v>935</v>
      </c>
      <c r="F601" s="24">
        <v>1</v>
      </c>
      <c r="G601" s="25">
        <v>156.16999999999999</v>
      </c>
      <c r="H601" s="26">
        <f t="shared" si="28"/>
        <v>31.23</v>
      </c>
      <c r="J601" s="28"/>
      <c r="K601" s="28"/>
      <c r="N601" s="37"/>
      <c r="O601" s="37"/>
    </row>
    <row r="602" spans="1:15" ht="15">
      <c r="A602" s="61">
        <f t="shared" si="27"/>
        <v>61</v>
      </c>
      <c r="B602" s="38" t="s">
        <v>1053</v>
      </c>
      <c r="C602" s="22" t="s">
        <v>1047</v>
      </c>
      <c r="D602" s="52">
        <v>44682</v>
      </c>
      <c r="E602" s="23" t="s">
        <v>935</v>
      </c>
      <c r="F602" s="24">
        <v>1</v>
      </c>
      <c r="G602" s="25">
        <v>149.16999999999999</v>
      </c>
      <c r="H602" s="26">
        <f t="shared" si="28"/>
        <v>29.83</v>
      </c>
      <c r="J602" s="28"/>
      <c r="K602" s="28"/>
      <c r="N602" s="37">
        <v>123.12</v>
      </c>
      <c r="O602" s="37">
        <v>24.62</v>
      </c>
    </row>
    <row r="603" spans="1:15" ht="15">
      <c r="A603" s="61">
        <f t="shared" si="27"/>
        <v>62</v>
      </c>
      <c r="B603" s="22"/>
      <c r="C603" s="22" t="s">
        <v>1048</v>
      </c>
      <c r="D603" s="52">
        <v>44682</v>
      </c>
      <c r="E603" s="23" t="s">
        <v>935</v>
      </c>
      <c r="F603" s="24">
        <v>1</v>
      </c>
      <c r="G603" s="25">
        <v>157.96</v>
      </c>
      <c r="H603" s="26">
        <f t="shared" si="28"/>
        <v>31.59</v>
      </c>
      <c r="J603" s="28"/>
      <c r="K603" s="28"/>
      <c r="N603" s="37"/>
      <c r="O603" s="37"/>
    </row>
    <row r="604" spans="1:15" ht="15">
      <c r="A604" s="61">
        <f t="shared" si="27"/>
        <v>63</v>
      </c>
      <c r="B604" s="38" t="s">
        <v>1054</v>
      </c>
      <c r="C604" s="22" t="s">
        <v>1049</v>
      </c>
      <c r="D604" s="52">
        <v>44682</v>
      </c>
      <c r="E604" s="23" t="s">
        <v>935</v>
      </c>
      <c r="F604" s="24">
        <v>1</v>
      </c>
      <c r="G604" s="25">
        <v>154.1</v>
      </c>
      <c r="H604" s="26">
        <f t="shared" ref="H604:H605" si="29">ROUND((G604*0.2),2)</f>
        <v>30.82</v>
      </c>
      <c r="J604" s="28"/>
      <c r="K604" s="28"/>
      <c r="N604" s="37">
        <v>124.11</v>
      </c>
      <c r="O604" s="37">
        <v>24.82</v>
      </c>
    </row>
    <row r="605" spans="1:15" ht="15">
      <c r="A605" s="61">
        <f t="shared" si="27"/>
        <v>64</v>
      </c>
      <c r="B605" s="22"/>
      <c r="C605" s="22" t="s">
        <v>1050</v>
      </c>
      <c r="D605" s="52">
        <v>44682</v>
      </c>
      <c r="E605" s="23" t="s">
        <v>935</v>
      </c>
      <c r="F605" s="24">
        <v>1</v>
      </c>
      <c r="G605" s="25">
        <v>162.07</v>
      </c>
      <c r="H605" s="26">
        <f t="shared" si="29"/>
        <v>32.409999999999997</v>
      </c>
      <c r="J605" s="28"/>
      <c r="K605" s="28"/>
      <c r="N605" s="37"/>
      <c r="O605" s="37"/>
    </row>
    <row r="606" spans="1:15" ht="15">
      <c r="A606" s="61">
        <f t="shared" si="27"/>
        <v>65</v>
      </c>
      <c r="B606" s="22"/>
      <c r="C606" s="22" t="s">
        <v>1051</v>
      </c>
      <c r="D606" s="52">
        <v>44682</v>
      </c>
      <c r="E606" s="23" t="s">
        <v>935</v>
      </c>
      <c r="F606" s="24">
        <v>1</v>
      </c>
      <c r="G606" s="25">
        <v>158.25</v>
      </c>
      <c r="H606" s="26">
        <f>ROUND((G606*0.2),2)</f>
        <v>31.65</v>
      </c>
      <c r="J606" s="28"/>
      <c r="K606" s="28"/>
      <c r="N606" s="37">
        <v>127.9</v>
      </c>
      <c r="O606" s="37">
        <v>25.58</v>
      </c>
    </row>
    <row r="607" spans="1:15" ht="15">
      <c r="A607" s="61">
        <f t="shared" si="27"/>
        <v>66</v>
      </c>
      <c r="B607" s="22"/>
      <c r="C607" s="22" t="s">
        <v>1052</v>
      </c>
      <c r="D607" s="52">
        <v>44682</v>
      </c>
      <c r="E607" s="23" t="s">
        <v>935</v>
      </c>
      <c r="F607" s="24">
        <v>1</v>
      </c>
      <c r="G607" s="25">
        <v>166.75</v>
      </c>
      <c r="H607" s="26">
        <f>ROUND((G607*0.2),2)</f>
        <v>33.35</v>
      </c>
      <c r="J607" s="28"/>
      <c r="K607" s="28"/>
      <c r="N607" s="37">
        <v>127.9</v>
      </c>
      <c r="O607" s="37">
        <v>25.58</v>
      </c>
    </row>
    <row r="608" spans="1:15" ht="9.6" customHeight="1">
      <c r="A608" s="61"/>
      <c r="D608" s="52"/>
    </row>
    <row r="609" spans="1:16" ht="15">
      <c r="A609" s="61">
        <f>A607+1</f>
        <v>67</v>
      </c>
      <c r="B609" s="22"/>
      <c r="C609" s="22" t="s">
        <v>1057</v>
      </c>
      <c r="D609" s="52">
        <v>44754</v>
      </c>
      <c r="E609" s="23" t="s">
        <v>935</v>
      </c>
      <c r="F609" s="24">
        <v>1</v>
      </c>
      <c r="G609" s="42">
        <v>124.12</v>
      </c>
      <c r="H609" s="26">
        <f t="shared" ref="H609" si="30">ROUND((G609*0.2),2)</f>
        <v>24.82</v>
      </c>
      <c r="J609" s="28"/>
      <c r="K609" s="28"/>
      <c r="N609" s="37">
        <v>54.92</v>
      </c>
      <c r="O609" s="37">
        <v>10.98</v>
      </c>
    </row>
    <row r="610" spans="1:16" ht="15">
      <c r="A610" s="61">
        <f>A609+1</f>
        <v>68</v>
      </c>
      <c r="B610" s="22"/>
      <c r="C610" s="22" t="s">
        <v>1058</v>
      </c>
      <c r="D610" s="52">
        <v>44682</v>
      </c>
      <c r="E610" s="23" t="s">
        <v>935</v>
      </c>
      <c r="F610" s="24">
        <v>1</v>
      </c>
      <c r="G610" s="25">
        <v>92.09</v>
      </c>
      <c r="H610" s="26">
        <f t="shared" ref="H610:H619" si="31">ROUND((G610*0.2),2)</f>
        <v>18.420000000000002</v>
      </c>
      <c r="J610" s="28"/>
      <c r="K610" s="28"/>
      <c r="N610" s="37">
        <v>56.659634499999996</v>
      </c>
      <c r="O610" s="37">
        <v>11.33</v>
      </c>
    </row>
    <row r="611" spans="1:16" ht="15">
      <c r="A611" s="61">
        <f t="shared" ref="A611:A619" si="32">A610+1</f>
        <v>69</v>
      </c>
      <c r="B611" s="22"/>
      <c r="C611" s="22" t="s">
        <v>1059</v>
      </c>
      <c r="D611" s="52">
        <v>44682</v>
      </c>
      <c r="E611" s="23" t="s">
        <v>935</v>
      </c>
      <c r="F611" s="24">
        <v>1</v>
      </c>
      <c r="G611" s="25">
        <v>96.88</v>
      </c>
      <c r="H611" s="26">
        <f t="shared" si="31"/>
        <v>19.38</v>
      </c>
      <c r="J611" s="28"/>
      <c r="K611" s="28"/>
      <c r="N611" s="37">
        <v>67.239634499999994</v>
      </c>
      <c r="O611" s="37">
        <v>13.45</v>
      </c>
    </row>
    <row r="612" spans="1:16" ht="15">
      <c r="A612" s="61">
        <f t="shared" si="32"/>
        <v>70</v>
      </c>
      <c r="B612" s="22"/>
      <c r="C612" s="22" t="s">
        <v>1060</v>
      </c>
      <c r="D612" s="52">
        <v>44682</v>
      </c>
      <c r="E612" s="23" t="s">
        <v>935</v>
      </c>
      <c r="F612" s="24">
        <v>1</v>
      </c>
      <c r="G612" s="25">
        <v>96.85</v>
      </c>
      <c r="H612" s="26">
        <f t="shared" si="31"/>
        <v>19.37</v>
      </c>
      <c r="J612" s="28"/>
      <c r="K612" s="28"/>
      <c r="N612" s="37">
        <v>68.152917249999987</v>
      </c>
      <c r="O612" s="37">
        <v>13.63</v>
      </c>
    </row>
    <row r="613" spans="1:16" ht="15">
      <c r="A613" s="61">
        <f t="shared" si="32"/>
        <v>71</v>
      </c>
      <c r="B613" s="22"/>
      <c r="C613" s="22" t="s">
        <v>1061</v>
      </c>
      <c r="D613" s="52">
        <v>44682</v>
      </c>
      <c r="E613" s="23" t="s">
        <v>935</v>
      </c>
      <c r="F613" s="24">
        <v>1</v>
      </c>
      <c r="G613" s="25">
        <v>102.16</v>
      </c>
      <c r="H613" s="26">
        <f t="shared" si="31"/>
        <v>20.43</v>
      </c>
      <c r="J613" s="28"/>
      <c r="K613" s="28"/>
      <c r="N613" s="37">
        <v>79.402917249999987</v>
      </c>
      <c r="O613" s="37">
        <v>15.88</v>
      </c>
    </row>
    <row r="614" spans="1:16" ht="15">
      <c r="A614" s="61">
        <f t="shared" si="32"/>
        <v>72</v>
      </c>
      <c r="B614" s="22"/>
      <c r="C614" s="22" t="s">
        <v>1062</v>
      </c>
      <c r="D614" s="52">
        <v>44682</v>
      </c>
      <c r="E614" s="23" t="s">
        <v>935</v>
      </c>
      <c r="F614" s="24">
        <v>1</v>
      </c>
      <c r="G614" s="25">
        <v>97.42</v>
      </c>
      <c r="H614" s="26">
        <f t="shared" si="31"/>
        <v>19.48</v>
      </c>
      <c r="J614" s="28"/>
      <c r="K614" s="28"/>
      <c r="N614" s="37">
        <v>78.66408899999999</v>
      </c>
      <c r="O614" s="37">
        <v>15.73</v>
      </c>
    </row>
    <row r="615" spans="1:16" ht="15">
      <c r="A615" s="61">
        <f t="shared" si="32"/>
        <v>73</v>
      </c>
      <c r="B615" s="22"/>
      <c r="C615" s="22" t="s">
        <v>1063</v>
      </c>
      <c r="D615" s="52">
        <v>44682</v>
      </c>
      <c r="E615" s="23" t="s">
        <v>935</v>
      </c>
      <c r="F615" s="24">
        <v>1</v>
      </c>
      <c r="G615" s="25">
        <v>104.39</v>
      </c>
      <c r="H615" s="26">
        <f t="shared" si="31"/>
        <v>20.88</v>
      </c>
      <c r="J615" s="28"/>
      <c r="K615" s="28"/>
      <c r="N615" s="37">
        <v>90.804088999999976</v>
      </c>
      <c r="O615" s="37">
        <v>18.16</v>
      </c>
    </row>
    <row r="616" spans="1:16" ht="15">
      <c r="A616" s="61">
        <f t="shared" si="32"/>
        <v>74</v>
      </c>
      <c r="B616" s="22"/>
      <c r="C616" s="22" t="s">
        <v>1064</v>
      </c>
      <c r="D616" s="52">
        <v>44682</v>
      </c>
      <c r="E616" s="23" t="s">
        <v>935</v>
      </c>
      <c r="F616" s="24">
        <v>1</v>
      </c>
      <c r="G616" s="25">
        <v>106.57</v>
      </c>
      <c r="H616" s="26">
        <f t="shared" si="31"/>
        <v>21.31</v>
      </c>
      <c r="J616" s="28"/>
      <c r="K616" s="28"/>
      <c r="N616" s="37">
        <v>46.498093249999997</v>
      </c>
      <c r="O616" s="37">
        <v>9.3000000000000007</v>
      </c>
    </row>
    <row r="617" spans="1:16" ht="15">
      <c r="A617" s="61">
        <f t="shared" si="32"/>
        <v>75</v>
      </c>
      <c r="B617" s="22"/>
      <c r="C617" s="22" t="s">
        <v>1065</v>
      </c>
      <c r="D617" s="52">
        <v>44682</v>
      </c>
      <c r="E617" s="23" t="s">
        <v>935</v>
      </c>
      <c r="F617" s="24">
        <v>1</v>
      </c>
      <c r="G617" s="25">
        <v>114.61</v>
      </c>
      <c r="H617" s="26">
        <f t="shared" si="31"/>
        <v>22.92</v>
      </c>
      <c r="J617" s="28"/>
      <c r="K617" s="28"/>
      <c r="N617" s="37">
        <v>53.83809325</v>
      </c>
      <c r="O617" s="37">
        <v>10.77</v>
      </c>
    </row>
    <row r="618" spans="1:16" ht="15">
      <c r="A618" s="61">
        <f t="shared" si="32"/>
        <v>76</v>
      </c>
      <c r="B618" s="22"/>
      <c r="C618" s="22" t="s">
        <v>1066</v>
      </c>
      <c r="D618" s="52">
        <v>44682</v>
      </c>
      <c r="E618" s="23" t="s">
        <v>935</v>
      </c>
      <c r="F618" s="24">
        <v>1</v>
      </c>
      <c r="G618" s="25">
        <v>114.09</v>
      </c>
      <c r="H618" s="26">
        <f t="shared" si="31"/>
        <v>22.82</v>
      </c>
      <c r="J618" s="28"/>
      <c r="K618" s="28"/>
      <c r="N618" s="37">
        <v>49.49</v>
      </c>
      <c r="O618" s="37">
        <v>9.9</v>
      </c>
    </row>
    <row r="619" spans="1:16" ht="15">
      <c r="A619" s="61">
        <f t="shared" si="32"/>
        <v>77</v>
      </c>
      <c r="B619" s="22"/>
      <c r="C619" s="22" t="s">
        <v>1067</v>
      </c>
      <c r="D619" s="52">
        <v>44682</v>
      </c>
      <c r="E619" s="23" t="s">
        <v>935</v>
      </c>
      <c r="F619" s="24">
        <v>1</v>
      </c>
      <c r="G619" s="25">
        <v>123.33</v>
      </c>
      <c r="H619" s="26">
        <f t="shared" si="31"/>
        <v>24.67</v>
      </c>
      <c r="J619" s="28"/>
      <c r="K619" s="28"/>
      <c r="N619" s="37">
        <v>58.328607000000012</v>
      </c>
      <c r="O619" s="37">
        <v>11.67</v>
      </c>
    </row>
    <row r="620" spans="1:16" ht="15">
      <c r="B620" s="66" t="s">
        <v>1055</v>
      </c>
      <c r="C620" s="66" t="s">
        <v>148</v>
      </c>
      <c r="D620" s="67">
        <v>44713</v>
      </c>
      <c r="E620" s="68" t="s">
        <v>935</v>
      </c>
      <c r="F620" s="68">
        <v>0.108</v>
      </c>
      <c r="G620" s="75">
        <v>199.16666666666669</v>
      </c>
      <c r="H620" s="75">
        <v>39.833333333333343</v>
      </c>
      <c r="I620" s="19">
        <v>21.51</v>
      </c>
      <c r="J620" s="74">
        <f>I620/F620</f>
        <v>199.16666666666669</v>
      </c>
      <c r="K620" s="74">
        <f>J620*0.2</f>
        <v>39.833333333333343</v>
      </c>
      <c r="L620" s="33"/>
      <c r="M620" s="33"/>
      <c r="N620" s="33"/>
      <c r="O620" s="33"/>
      <c r="P620" s="33"/>
    </row>
    <row r="621" spans="1:16" ht="15">
      <c r="B621" s="66" t="s">
        <v>1055</v>
      </c>
      <c r="C621" s="66" t="s">
        <v>154</v>
      </c>
      <c r="D621" s="67">
        <v>44713</v>
      </c>
      <c r="E621" s="68" t="s">
        <v>935</v>
      </c>
      <c r="F621" s="68">
        <v>0.20300000000000001</v>
      </c>
      <c r="G621" s="75">
        <v>194.23645320197042</v>
      </c>
      <c r="H621" s="75">
        <v>38.847290640394085</v>
      </c>
      <c r="I621" s="19">
        <v>39.43</v>
      </c>
      <c r="J621" s="74">
        <f t="shared" ref="J621:J639" si="33">I621/F621</f>
        <v>194.23645320197042</v>
      </c>
      <c r="K621" s="74">
        <f t="shared" ref="K621:K639" si="34">J621*0.2</f>
        <v>38.847290640394085</v>
      </c>
      <c r="L621" s="33"/>
      <c r="M621" s="33"/>
      <c r="N621" s="33"/>
      <c r="O621" s="33"/>
      <c r="P621" s="33"/>
    </row>
    <row r="622" spans="1:16" ht="15">
      <c r="B622" s="66" t="s">
        <v>1055</v>
      </c>
      <c r="C622" s="66" t="s">
        <v>162</v>
      </c>
      <c r="D622" s="67">
        <v>44713</v>
      </c>
      <c r="E622" s="68" t="s">
        <v>935</v>
      </c>
      <c r="F622" s="68">
        <v>0.127</v>
      </c>
      <c r="G622" s="76">
        <v>197.63779527559055</v>
      </c>
      <c r="H622" s="76">
        <v>39.527559055118111</v>
      </c>
      <c r="I622" s="19">
        <v>25.1</v>
      </c>
      <c r="J622" s="74">
        <f t="shared" si="33"/>
        <v>197.63779527559055</v>
      </c>
      <c r="K622" s="74">
        <f t="shared" si="34"/>
        <v>39.527559055118111</v>
      </c>
    </row>
    <row r="623" spans="1:16" ht="15">
      <c r="B623" s="66" t="s">
        <v>1055</v>
      </c>
      <c r="C623" s="66" t="s">
        <v>170</v>
      </c>
      <c r="D623" s="67">
        <v>44713</v>
      </c>
      <c r="E623" s="68" t="s">
        <v>935</v>
      </c>
      <c r="F623" s="68">
        <v>0.26500000000000001</v>
      </c>
      <c r="G623" s="76">
        <v>197.16981132075472</v>
      </c>
      <c r="H623" s="76">
        <v>39.433962264150949</v>
      </c>
      <c r="I623" s="19">
        <v>52.25</v>
      </c>
      <c r="J623" s="74">
        <f t="shared" si="33"/>
        <v>197.16981132075472</v>
      </c>
      <c r="K623" s="74">
        <f t="shared" si="34"/>
        <v>39.433962264150949</v>
      </c>
    </row>
    <row r="624" spans="1:16" ht="15">
      <c r="B624" s="66" t="s">
        <v>1055</v>
      </c>
      <c r="C624" s="66" t="s">
        <v>178</v>
      </c>
      <c r="D624" s="67">
        <v>44713</v>
      </c>
      <c r="E624" s="68" t="s">
        <v>935</v>
      </c>
      <c r="F624" s="68">
        <v>0.159</v>
      </c>
      <c r="G624" s="76">
        <v>195.66037735849056</v>
      </c>
      <c r="H624" s="76">
        <v>39.132075471698116</v>
      </c>
      <c r="I624" s="19">
        <v>31.11</v>
      </c>
      <c r="J624" s="74">
        <f t="shared" si="33"/>
        <v>195.66037735849056</v>
      </c>
      <c r="K624" s="74">
        <f t="shared" si="34"/>
        <v>39.132075471698116</v>
      </c>
    </row>
    <row r="625" spans="2:11" ht="15">
      <c r="B625" s="66" t="s">
        <v>1055</v>
      </c>
      <c r="C625" s="66" t="s">
        <v>184</v>
      </c>
      <c r="D625" s="67">
        <v>44713</v>
      </c>
      <c r="E625" s="68" t="s">
        <v>935</v>
      </c>
      <c r="F625" s="68">
        <v>0.33100000000000002</v>
      </c>
      <c r="G625" s="76">
        <v>197.9456193353474</v>
      </c>
      <c r="H625" s="76">
        <v>39.589123867069482</v>
      </c>
      <c r="I625" s="19">
        <v>65.52</v>
      </c>
      <c r="J625" s="74">
        <f t="shared" si="33"/>
        <v>197.9456193353474</v>
      </c>
      <c r="K625" s="74">
        <f t="shared" si="34"/>
        <v>39.589123867069482</v>
      </c>
    </row>
    <row r="626" spans="2:11" ht="15">
      <c r="B626" s="66" t="s">
        <v>1055</v>
      </c>
      <c r="C626" s="66" t="s">
        <v>190</v>
      </c>
      <c r="D626" s="67">
        <v>44713</v>
      </c>
      <c r="E626" s="68" t="s">
        <v>935</v>
      </c>
      <c r="F626" s="68">
        <v>0.20399999999999999</v>
      </c>
      <c r="G626" s="76">
        <v>193.92156862745099</v>
      </c>
      <c r="H626" s="76">
        <v>38.7843137254902</v>
      </c>
      <c r="I626" s="19">
        <v>39.56</v>
      </c>
      <c r="J626" s="74">
        <f t="shared" si="33"/>
        <v>193.92156862745099</v>
      </c>
      <c r="K626" s="74">
        <f t="shared" si="34"/>
        <v>38.7843137254902</v>
      </c>
    </row>
    <row r="627" spans="2:11" ht="15">
      <c r="B627" s="66" t="s">
        <v>1055</v>
      </c>
      <c r="C627" s="66" t="s">
        <v>196</v>
      </c>
      <c r="D627" s="67">
        <v>44713</v>
      </c>
      <c r="E627" s="68" t="s">
        <v>935</v>
      </c>
      <c r="F627" s="68">
        <v>0.39800000000000002</v>
      </c>
      <c r="G627" s="76">
        <v>194.3718592964824</v>
      </c>
      <c r="H627" s="76">
        <v>38.874371859296481</v>
      </c>
      <c r="I627" s="19">
        <v>77.36</v>
      </c>
      <c r="J627" s="74">
        <f t="shared" si="33"/>
        <v>194.3718592964824</v>
      </c>
      <c r="K627" s="74">
        <f t="shared" si="34"/>
        <v>38.874371859296481</v>
      </c>
    </row>
    <row r="628" spans="2:11" ht="15">
      <c r="B628" s="66" t="s">
        <v>1055</v>
      </c>
      <c r="C628" s="66" t="s">
        <v>202</v>
      </c>
      <c r="D628" s="67">
        <v>44713</v>
      </c>
      <c r="E628" s="68" t="s">
        <v>935</v>
      </c>
      <c r="F628" s="68">
        <v>0.40600000000000003</v>
      </c>
      <c r="G628" s="76">
        <v>194.18719211822659</v>
      </c>
      <c r="H628" s="76">
        <v>38.837438423645324</v>
      </c>
      <c r="I628" s="19">
        <v>78.84</v>
      </c>
      <c r="J628" s="74">
        <f t="shared" si="33"/>
        <v>194.18719211822659</v>
      </c>
      <c r="K628" s="74">
        <f t="shared" si="34"/>
        <v>38.837438423645324</v>
      </c>
    </row>
    <row r="629" spans="2:11" ht="15">
      <c r="B629" s="66" t="s">
        <v>1055</v>
      </c>
      <c r="C629" s="66" t="s">
        <v>210</v>
      </c>
      <c r="D629" s="67">
        <v>44713</v>
      </c>
      <c r="E629" s="68" t="s">
        <v>935</v>
      </c>
      <c r="F629" s="68">
        <v>0.54300000000000004</v>
      </c>
      <c r="G629" s="76">
        <v>189.18968692449354</v>
      </c>
      <c r="H629" s="76">
        <v>37.837937384898709</v>
      </c>
      <c r="I629" s="19">
        <v>102.73</v>
      </c>
      <c r="J629" s="74">
        <f t="shared" si="33"/>
        <v>189.18968692449354</v>
      </c>
      <c r="K629" s="74">
        <f t="shared" si="34"/>
        <v>37.837937384898709</v>
      </c>
    </row>
    <row r="630" spans="2:11" ht="15">
      <c r="B630" s="66" t="s">
        <v>1055</v>
      </c>
      <c r="C630" s="66" t="s">
        <v>218</v>
      </c>
      <c r="D630" s="67">
        <v>44713</v>
      </c>
      <c r="E630" s="68" t="s">
        <v>935</v>
      </c>
      <c r="F630" s="68">
        <v>0.67900000000000005</v>
      </c>
      <c r="G630" s="76">
        <v>193.65243004418261</v>
      </c>
      <c r="H630" s="76">
        <v>38.730486008836522</v>
      </c>
      <c r="I630" s="19">
        <v>131.49</v>
      </c>
      <c r="J630" s="74">
        <f t="shared" si="33"/>
        <v>193.65243004418261</v>
      </c>
      <c r="K630" s="74">
        <f t="shared" si="34"/>
        <v>38.730486008836522</v>
      </c>
    </row>
    <row r="631" spans="2:11" ht="15">
      <c r="B631" s="66" t="s">
        <v>1055</v>
      </c>
      <c r="C631" s="66" t="s">
        <v>224</v>
      </c>
      <c r="D631" s="67">
        <v>44713</v>
      </c>
      <c r="E631" s="68" t="s">
        <v>935</v>
      </c>
      <c r="F631" s="68">
        <v>0.81499999999999995</v>
      </c>
      <c r="G631" s="76">
        <v>192.71165644171779</v>
      </c>
      <c r="H631" s="76">
        <v>38.542331288343561</v>
      </c>
      <c r="I631" s="19">
        <v>157.06</v>
      </c>
      <c r="J631" s="74">
        <f t="shared" si="33"/>
        <v>192.71165644171779</v>
      </c>
      <c r="K631" s="74">
        <f t="shared" si="34"/>
        <v>38.542331288343561</v>
      </c>
    </row>
    <row r="632" spans="2:11" ht="15">
      <c r="B632" s="66" t="s">
        <v>1055</v>
      </c>
      <c r="C632" s="66" t="s">
        <v>230</v>
      </c>
      <c r="D632" s="67">
        <v>44713</v>
      </c>
      <c r="E632" s="68" t="s">
        <v>935</v>
      </c>
      <c r="F632" s="68">
        <v>0.14599999999999999</v>
      </c>
      <c r="G632" s="76">
        <v>196.64383561643837</v>
      </c>
      <c r="H632" s="76">
        <v>39.328767123287676</v>
      </c>
      <c r="I632" s="19">
        <v>28.71</v>
      </c>
      <c r="J632" s="74">
        <f t="shared" si="33"/>
        <v>196.64383561643837</v>
      </c>
      <c r="K632" s="74">
        <f t="shared" si="34"/>
        <v>39.328767123287676</v>
      </c>
    </row>
    <row r="633" spans="2:11" ht="15">
      <c r="B633" s="66" t="s">
        <v>1055</v>
      </c>
      <c r="C633" s="66" t="s">
        <v>236</v>
      </c>
      <c r="D633" s="67">
        <v>44713</v>
      </c>
      <c r="E633" s="68" t="s">
        <v>935</v>
      </c>
      <c r="F633" s="68">
        <v>0.19500000000000001</v>
      </c>
      <c r="G633" s="76">
        <v>194.5128205128205</v>
      </c>
      <c r="H633" s="76">
        <v>38.902564102564099</v>
      </c>
      <c r="I633" s="19">
        <v>37.93</v>
      </c>
      <c r="J633" s="74">
        <f t="shared" si="33"/>
        <v>194.5128205128205</v>
      </c>
      <c r="K633" s="74">
        <f t="shared" si="34"/>
        <v>38.902564102564099</v>
      </c>
    </row>
    <row r="634" spans="2:11" ht="15">
      <c r="B634" s="66" t="s">
        <v>1055</v>
      </c>
      <c r="C634" s="66" t="s">
        <v>242</v>
      </c>
      <c r="D634" s="67">
        <v>44713</v>
      </c>
      <c r="E634" s="68" t="s">
        <v>935</v>
      </c>
      <c r="F634" s="68">
        <v>0.24399999999999999</v>
      </c>
      <c r="G634" s="76">
        <v>193.11475409836066</v>
      </c>
      <c r="H634" s="76">
        <v>38.622950819672134</v>
      </c>
      <c r="I634" s="19">
        <v>47.12</v>
      </c>
      <c r="J634" s="74">
        <f t="shared" si="33"/>
        <v>193.11475409836066</v>
      </c>
      <c r="K634" s="74">
        <f t="shared" si="34"/>
        <v>38.622950819672134</v>
      </c>
    </row>
    <row r="635" spans="2:11" ht="15">
      <c r="B635" s="66" t="s">
        <v>1055</v>
      </c>
      <c r="C635" s="66" t="s">
        <v>248</v>
      </c>
      <c r="D635" s="67">
        <v>44713</v>
      </c>
      <c r="E635" s="68" t="s">
        <v>935</v>
      </c>
      <c r="F635" s="68">
        <v>0.29299999999999998</v>
      </c>
      <c r="G635" s="76">
        <v>196.24573378839591</v>
      </c>
      <c r="H635" s="76">
        <v>39.249146757679185</v>
      </c>
      <c r="I635" s="19">
        <v>57.5</v>
      </c>
      <c r="J635" s="74">
        <f t="shared" si="33"/>
        <v>196.24573378839591</v>
      </c>
      <c r="K635" s="74">
        <f t="shared" si="34"/>
        <v>39.249146757679185</v>
      </c>
    </row>
    <row r="636" spans="2:11" ht="15">
      <c r="B636" s="69" t="s">
        <v>1056</v>
      </c>
      <c r="C636" s="70" t="s">
        <v>607</v>
      </c>
      <c r="D636" s="71">
        <v>43833</v>
      </c>
      <c r="E636" s="72" t="s">
        <v>935</v>
      </c>
      <c r="F636" s="73">
        <v>8.5999999999999993E-2</v>
      </c>
      <c r="G636" s="76">
        <v>334.88372093023258</v>
      </c>
      <c r="H636" s="76">
        <v>66.976744186046517</v>
      </c>
      <c r="I636" s="19">
        <v>28.8</v>
      </c>
      <c r="J636" s="74">
        <f t="shared" si="33"/>
        <v>334.88372093023258</v>
      </c>
      <c r="K636" s="74">
        <f t="shared" si="34"/>
        <v>66.976744186046517</v>
      </c>
    </row>
    <row r="637" spans="2:11" ht="15">
      <c r="B637" s="69" t="s">
        <v>1056</v>
      </c>
      <c r="C637" s="70" t="s">
        <v>609</v>
      </c>
      <c r="D637" s="71">
        <v>43833</v>
      </c>
      <c r="E637" s="72" t="s">
        <v>935</v>
      </c>
      <c r="F637" s="73">
        <v>0.106</v>
      </c>
      <c r="G637" s="76">
        <v>322.92452830188677</v>
      </c>
      <c r="H637" s="76">
        <v>64.584905660377359</v>
      </c>
      <c r="I637" s="19">
        <v>34.229999999999997</v>
      </c>
      <c r="J637" s="74">
        <f t="shared" si="33"/>
        <v>322.92452830188677</v>
      </c>
      <c r="K637" s="74">
        <f t="shared" si="34"/>
        <v>64.584905660377359</v>
      </c>
    </row>
    <row r="638" spans="2:11" ht="15">
      <c r="B638" s="69" t="s">
        <v>1056</v>
      </c>
      <c r="C638" s="70" t="s">
        <v>611</v>
      </c>
      <c r="D638" s="71">
        <v>43833</v>
      </c>
      <c r="E638" s="72" t="s">
        <v>935</v>
      </c>
      <c r="F638" s="73">
        <v>0.128</v>
      </c>
      <c r="G638" s="76">
        <v>313.671875</v>
      </c>
      <c r="H638" s="76">
        <v>62.734375</v>
      </c>
      <c r="I638" s="19">
        <v>40.15</v>
      </c>
      <c r="J638" s="74">
        <f t="shared" si="33"/>
        <v>313.671875</v>
      </c>
      <c r="K638" s="74">
        <f t="shared" si="34"/>
        <v>62.734375</v>
      </c>
    </row>
    <row r="639" spans="2:11" ht="15">
      <c r="B639" s="69" t="s">
        <v>1056</v>
      </c>
      <c r="C639" s="70" t="s">
        <v>613</v>
      </c>
      <c r="D639" s="71">
        <v>43833</v>
      </c>
      <c r="E639" s="72" t="s">
        <v>935</v>
      </c>
      <c r="F639" s="73">
        <v>0.15</v>
      </c>
      <c r="G639" s="76">
        <v>308.66666666666669</v>
      </c>
      <c r="H639" s="76">
        <v>61.733333333333341</v>
      </c>
      <c r="I639" s="19">
        <v>46.3</v>
      </c>
      <c r="J639" s="74">
        <f t="shared" si="33"/>
        <v>308.66666666666669</v>
      </c>
      <c r="K639" s="74">
        <f t="shared" si="34"/>
        <v>61.733333333333341</v>
      </c>
    </row>
  </sheetData>
  <mergeCells count="5">
    <mergeCell ref="B1:H1"/>
    <mergeCell ref="B2:H2"/>
    <mergeCell ref="B3:H3"/>
    <mergeCell ref="B4:H4"/>
    <mergeCell ref="N15:O15"/>
  </mergeCells>
  <pageMargins left="0.45" right="0.11811023622047245" top="0.51181102362204722" bottom="0.43307086614173229" header="0.31496062992125984" footer="0.35433070866141736"/>
  <pageSetup paperSize="9" scale="70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11.04-11.05.2022</vt:lpstr>
      <vt:lpstr>'11.04-11.05.2022'!База_данных</vt:lpstr>
      <vt:lpstr>'11.04-11.05.2022'!Область_печати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Екатерина</cp:lastModifiedBy>
  <cp:lastPrinted>2022-01-18T09:59:14Z</cp:lastPrinted>
  <dcterms:created xsi:type="dcterms:W3CDTF">2018-06-11T11:18:18Z</dcterms:created>
  <dcterms:modified xsi:type="dcterms:W3CDTF">2022-08-25T06:30:03Z</dcterms:modified>
</cp:coreProperties>
</file>