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614" activeTab="0"/>
  </bookViews>
  <sheets>
    <sheet name="прочие 01.11.2022" sheetId="1" r:id="rId1"/>
  </sheets>
  <definedNames>
    <definedName name="Access_Button" hidden="1">"Плановый_расчёт_завода_Плановый_расчёт_Таблица"</definedName>
    <definedName name="AccessDatabase" hidden="1">"A:\Плановый расчёт завода.mdb"</definedName>
    <definedName name="_xlnm.Print_Area" localSheetId="0">'прочие 01.11.2022'!$A$1:$G$183</definedName>
    <definedName name="Плановый_расчёт_завода_Плановый_расчёт_Таблица" localSheetId="0">#REF!</definedName>
    <definedName name="Плановый_расчёт_завода_Плановый_расчёт_Таблица">#REF!</definedName>
    <definedName name="прочиес22окт18" localSheetId="0">#REF!</definedName>
    <definedName name="прочиес22окт18">#REF!</definedName>
  </definedNames>
  <calcPr fullCalcOnLoad="1"/>
</workbook>
</file>

<file path=xl/sharedStrings.xml><?xml version="1.0" encoding="utf-8"?>
<sst xmlns="http://schemas.openxmlformats.org/spreadsheetml/2006/main" count="484" uniqueCount="287">
  <si>
    <t xml:space="preserve">Дата </t>
  </si>
  <si>
    <t>Объем тары (упаковки)</t>
  </si>
  <si>
    <t xml:space="preserve">Код </t>
  </si>
  <si>
    <t>Отпускная цена (без налога на добавленную стоимость) руб.</t>
  </si>
  <si>
    <t>Налог на добавленную стоимость, руб.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</si>
  <si>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</si>
  <si>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</si>
  <si>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</si>
  <si>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</si>
  <si>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Отпускная цена с НДС</t>
  </si>
  <si>
    <t>Единица измерения</t>
  </si>
  <si>
    <t>Доска обрезная т.19,22 мм 2 сорт</t>
  </si>
  <si>
    <t>Доска обрезная т.19,22 мм 1 сорт</t>
  </si>
  <si>
    <t>Доска обрезная  т.19,22 мм 3 сорт</t>
  </si>
  <si>
    <t>Доска обрезная т.25 мм 1 сорт</t>
  </si>
  <si>
    <t>Доска обрезная т.25 мм 2 сорт</t>
  </si>
  <si>
    <t>Доска обрезная т.25 мм  3 сорт</t>
  </si>
  <si>
    <t>Доска обрезная т.32,40 мм 1 сорт</t>
  </si>
  <si>
    <t>Доска обрезная т.32,40 мм 2 сорт</t>
  </si>
  <si>
    <t>Доска обрезная т.32,40 мм 3 сорт</t>
  </si>
  <si>
    <t>Доска обрезная т.44 и более 1 сорт</t>
  </si>
  <si>
    <t>Доска обрезная т.44 и более  2 сорт</t>
  </si>
  <si>
    <t>Доска обрезная т.44 и более  3 сорт</t>
  </si>
  <si>
    <t>Доска необрезная т.19,22 мм 1 сорт</t>
  </si>
  <si>
    <t>Доска необрезная т.19,22 мм 2 сорт</t>
  </si>
  <si>
    <t>Доска необрезная  т.19,22 мм 3 сорт</t>
  </si>
  <si>
    <t>Доска необрезная т.25 мм 1 сорт</t>
  </si>
  <si>
    <t>Доска необрезная т.25 мм 2 сорт</t>
  </si>
  <si>
    <t>Доска необрезная т.25 мм  3 сорт</t>
  </si>
  <si>
    <t>Доска необрезная т.32,40 мм 1 сорт</t>
  </si>
  <si>
    <t>Доска необрезная т.32,40 мм 2 сорт</t>
  </si>
  <si>
    <t>Доска необрезная т.32,40 мм 3 сорт</t>
  </si>
  <si>
    <t>Доска необрезная т.44 и более 1 сорт</t>
  </si>
  <si>
    <t>Доска необрезная т.44 и более  2 сорт</t>
  </si>
  <si>
    <t>Доска необрезная т.44 и более  3 сорт</t>
  </si>
  <si>
    <t>С102-11100</t>
  </si>
  <si>
    <t>С102-11200</t>
  </si>
  <si>
    <t>С102-11300</t>
  </si>
  <si>
    <t>С102-11500</t>
  </si>
  <si>
    <t>С102-11600</t>
  </si>
  <si>
    <t>С102-11700</t>
  </si>
  <si>
    <t>С102-11900</t>
  </si>
  <si>
    <t>С102-12700</t>
  </si>
  <si>
    <t>С102-12800</t>
  </si>
  <si>
    <t>С102-12900</t>
  </si>
  <si>
    <t>С102-13100</t>
  </si>
  <si>
    <t>С102-13200</t>
  </si>
  <si>
    <t>С102-13300</t>
  </si>
  <si>
    <t>С102-13500</t>
  </si>
  <si>
    <t>С102-13600</t>
  </si>
  <si>
    <t>С102-13700</t>
  </si>
  <si>
    <t>С102-14000</t>
  </si>
  <si>
    <t>С102-14100</t>
  </si>
  <si>
    <t>м3</t>
  </si>
  <si>
    <t>Месторасположение (телефон) организации: г. Барановичи ,улица Маяковского 7</t>
  </si>
  <si>
    <t>Код УНП организации:      20001732</t>
  </si>
  <si>
    <t>Государственный орган управления: Министерство лесного хозяйства Республики Беларусь,Брестское Г ПЛХО</t>
  </si>
  <si>
    <t>С102-10700</t>
  </si>
  <si>
    <t>С102-10800</t>
  </si>
  <si>
    <t>С102-10900</t>
  </si>
  <si>
    <t xml:space="preserve"> </t>
  </si>
  <si>
    <t>Доска необрезная т.32,40 и более  4 сорт</t>
  </si>
  <si>
    <t>Доска необрезная т.25 и более  4 сорт</t>
  </si>
  <si>
    <t>Доска необрезная т.44 и более  4 сорт</t>
  </si>
  <si>
    <t>С102-13900</t>
  </si>
  <si>
    <t>Доска обрезная т.25 мм  4 сорт</t>
  </si>
  <si>
    <t>Доска обрезная т.32,40 мм 4 сорт</t>
  </si>
  <si>
    <t>Доска обрезная т.44 и более  4 сорт</t>
  </si>
  <si>
    <t>Наименование материалов, изделий, конструкций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</si>
  <si>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Барановичский лесхоз</t>
    </r>
  </si>
  <si>
    <t>тел 672313,632714</t>
  </si>
  <si>
    <t>Доска обрезная  т.19,22 мм 4 сорт</t>
  </si>
  <si>
    <t>С102-11000</t>
  </si>
  <si>
    <t>С102-11400</t>
  </si>
  <si>
    <t>С102-11800</t>
  </si>
  <si>
    <t>С102-12000</t>
  </si>
  <si>
    <t>С102-12100</t>
  </si>
  <si>
    <t>С102-12200</t>
  </si>
  <si>
    <t>С102-13000</t>
  </si>
  <si>
    <t>Доска необрезная  т.19,22 мм 4 сорт</t>
  </si>
  <si>
    <t>С102-13400</t>
  </si>
  <si>
    <t>С102-13800</t>
  </si>
  <si>
    <t>С102-14200</t>
  </si>
  <si>
    <t>С102-17900</t>
  </si>
  <si>
    <t>Пиломатериалы хвойных пород  длиной 2-3,75м</t>
  </si>
  <si>
    <t>Пиломатериалы хвойных пород  длиной 4-6.5м</t>
  </si>
  <si>
    <t>С102-4700</t>
  </si>
  <si>
    <t>С102-4800</t>
  </si>
  <si>
    <t>С102-4900</t>
  </si>
  <si>
    <t>С102-5000</t>
  </si>
  <si>
    <t>С102-5100</t>
  </si>
  <si>
    <t>С102-5200</t>
  </si>
  <si>
    <t>С102-5300</t>
  </si>
  <si>
    <t>С102-5400</t>
  </si>
  <si>
    <t>С102-5500</t>
  </si>
  <si>
    <t>С102-5600</t>
  </si>
  <si>
    <t>С102-5700</t>
  </si>
  <si>
    <t>С102-5800</t>
  </si>
  <si>
    <t>С102-5900</t>
  </si>
  <si>
    <t>С102-6000</t>
  </si>
  <si>
    <t>С102-6100</t>
  </si>
  <si>
    <t>С102-6200</t>
  </si>
  <si>
    <t>С102-6700</t>
  </si>
  <si>
    <t>С102-6800</t>
  </si>
  <si>
    <t>С102-6900</t>
  </si>
  <si>
    <t>С102-7100</t>
  </si>
  <si>
    <t>С102-7200</t>
  </si>
  <si>
    <t>С102-7300</t>
  </si>
  <si>
    <t>С102-7400</t>
  </si>
  <si>
    <t>С102-7500</t>
  </si>
  <si>
    <t>С102-7600</t>
  </si>
  <si>
    <t>С102-7700</t>
  </si>
  <si>
    <t>С102-7800</t>
  </si>
  <si>
    <t>С102-8000</t>
  </si>
  <si>
    <t>С102-7900</t>
  </si>
  <si>
    <t>С102-8100</t>
  </si>
  <si>
    <t>С102-8200</t>
  </si>
  <si>
    <t>С102-20300</t>
  </si>
  <si>
    <t>С102-7000</t>
  </si>
  <si>
    <t>С102-17700</t>
  </si>
  <si>
    <t>С102-15300</t>
  </si>
  <si>
    <t>С102-17800</t>
  </si>
  <si>
    <t>С102-15400</t>
  </si>
  <si>
    <t>Доски обрезные из мягколиственных пород длиной 2-3,75 м, толщиной 19, 22 мм, 1 сорта</t>
  </si>
  <si>
    <t>Доски обрезные из мягколиственных пород длиной 2-3,75 м, толщиной 19, 22 мм, 2 сорта</t>
  </si>
  <si>
    <t>Доски обрезные из мягколиственных пород длиной 2-3,75 м, толщиной 19, 22 мм, 3 сорта</t>
  </si>
  <si>
    <t>С102-18000</t>
  </si>
  <si>
    <t>С102-18300</t>
  </si>
  <si>
    <t>С102-18100</t>
  </si>
  <si>
    <t>Доски обрезные из мягколиственных пород и березы длиной 2-3,75 м, толщиной 25-30 мм, 1 сорта</t>
  </si>
  <si>
    <t>Доски обрезные из мягколиственных пород и березы длиной 2-3,75 м, толщиной 25-30 мм, 2 сорта</t>
  </si>
  <si>
    <t>Доски обрезные из мягколиственных пород и березы длиной 2-3,75 м, толщиной 32-40 мм, 1 сорта</t>
  </si>
  <si>
    <t>Доски обрезные из мягколиственных пород и березы длиной 2-3,75 м, толщиной 32-40 мм, 2 сорта</t>
  </si>
  <si>
    <t>С102-18400</t>
  </si>
  <si>
    <t>С102-18200</t>
  </si>
  <si>
    <t>Доски обрезные из мягколиственных пород и березы длиной 2-3,75 м, толщиной 25-30 мм, 3 сорта</t>
  </si>
  <si>
    <t>Доски обрезные из мягколиственных пород и березы длиной 2-3,75 м, толщиной 32-40 мм, 3 сорта</t>
  </si>
  <si>
    <t>С102-18500</t>
  </si>
  <si>
    <t>Пиломатериалы мягколиственных пород          длиной 2-3,75 м,</t>
  </si>
  <si>
    <t>С102-18600</t>
  </si>
  <si>
    <t>С102-18700</t>
  </si>
  <si>
    <t>С102-18800</t>
  </si>
  <si>
    <t>С102-18900</t>
  </si>
  <si>
    <t>С102-19000</t>
  </si>
  <si>
    <t>С102-23900</t>
  </si>
  <si>
    <t>С102-19200</t>
  </si>
  <si>
    <t>С102-19300</t>
  </si>
  <si>
    <t>С102-19400</t>
  </si>
  <si>
    <t>Доски необрезные из мягколиственных пород  длиной 2-3,75 м, толщиной 19, 22 мм, 1 сорта</t>
  </si>
  <si>
    <t>Доски необрезные из мягколиственных пород  длиной 2-3,75 м, толщиной 19, 22 мм, 2 сорта</t>
  </si>
  <si>
    <t>Доски необрезные из мягколиственных пород  длиной 2-3,75 м, толщиной 19, 22 мм, 3 сорта</t>
  </si>
  <si>
    <t>Доски необрезные из мягколиственных пород  длиной 2-3,75 м, толщиной 25-30 мм, 1 сорта</t>
  </si>
  <si>
    <t>Доски необрезные из мягколиственных пород  длиной 2-3,75 м, толщиной 25-30 мм, 2 сорта</t>
  </si>
  <si>
    <t>Доски необрезные из мягколиственных пород  длиной 2-3,75 м, толщиной  25-30 мм, 3 сорта</t>
  </si>
  <si>
    <t>Доски необрезные из мягколиственных пород  длиной 2-3,75 м, толщиной 32-40 мм, 1 сорта</t>
  </si>
  <si>
    <t>Доски необрезные из мягколиственных пород  длиной 2-3,75 м, толщиной 32-40 мм, 2 сорта</t>
  </si>
  <si>
    <t>Доски необрезные из мягколиственных пород  длиной 2-3,75 м, толщиной 32-40 мм, 3 сорта</t>
  </si>
  <si>
    <t>Пиломатериалы мягколиственных пород          длиной 4-6.5 м,</t>
  </si>
  <si>
    <t>С102-16200</t>
  </si>
  <si>
    <t>Доски обрезные из мягколиственных пород длиной 4-6,5 м, толщиной 19, 22 мм, 1 сорта</t>
  </si>
  <si>
    <t>Доски обрезные из мягколиственных пород длиной 4-6,5 м, толщиной 19, 22 мм, 2 сорта</t>
  </si>
  <si>
    <t>Доски обрезные из мягколиственных пород длиной 4-6,5 м, толщиной 19, 22 мм, 3 сорта</t>
  </si>
  <si>
    <t>Доски обрезные из мягколиственных пород и березы длиной 4-6,5 м, толщиной 25-30 мм, 1 сорта</t>
  </si>
  <si>
    <t>Доски обрезные из мягколиственных пород и березы длиной 4-6,5 м, толщиной 25-30 мм, 2 сорта</t>
  </si>
  <si>
    <t>Доски обрезные из мягколиственных пород и березы длиной 4-6,5 м, толщиной 25-30 мм, 3 сорта</t>
  </si>
  <si>
    <t>Доски обрезные из мягколиственных пород и березы длиной 4-6,5 м, толщиной 32-40 мм, 1 сорта</t>
  </si>
  <si>
    <t>Доски обрезные из мягколиственных пород и березы длиной 4-6,5 м, толщиной 32-40 мм, 2 сорта</t>
  </si>
  <si>
    <t>Доски обрезные из мягколиственных пород и березы длиной 4-6,5 м, толщиной 32-40 мм, 3 сорта</t>
  </si>
  <si>
    <t>Доски обрезные из мягколиственных пород и березы длиной 4-6,5 м, толщиной 45 мм и более, 1 сорта</t>
  </si>
  <si>
    <t>Доски обрезные из мягколиственных пород и березы длиной 4-6,5 м, толщиной 45 мм и более, 2 сорта</t>
  </si>
  <si>
    <t>Доски обрезные из мягколиственных пород и березы длиной 4-6,5 м, толщиной 45 мм и более, 3 сорта</t>
  </si>
  <si>
    <t>Доски необрезные из мягколиственных пород  длиной 4-6,5 м, толщиной 19, 22 мм, 1 сорта</t>
  </si>
  <si>
    <t>Доски необрезные из мягколиственных пород  длиной 4-6,5 м, толщиной 19, 22 мм, 2 сорта</t>
  </si>
  <si>
    <t>Доски необрезные из мягколиственных пород  длиной 4-6,5 м, толщиной 19, 22 мм, 3 сорта</t>
  </si>
  <si>
    <t>Доски необрезные из мягколиственных пород  длиной 4-6,5 м, толщиной 25-30 мм, 1 сорта</t>
  </si>
  <si>
    <t>Доски необрезные из мягколиственных пород  длиной 4-6,5 м, толщиной 25-30 мм, 2 сорта</t>
  </si>
  <si>
    <t>Доски необрезные из мягколиственных пород  длиной 4-6,5 м, толщиной  25-30 мм, 3 сорта</t>
  </si>
  <si>
    <t>Доски необрезные из мягколиственных пород  длиной 4-6,5 м, толщиной 32-40 мм, 1 сорта</t>
  </si>
  <si>
    <t>Доски необрезные из мягколиственных пород  длиной 4-6,5 м, толщиной 32-40 мм, 2 сорта</t>
  </si>
  <si>
    <t>Доски необрезные из мягколиственных пород  длиной 4-6,5 м, толщиной 32-40 мм, 3 сорта</t>
  </si>
  <si>
    <t>Доски необрезные из мягколиственных пород  длиной 4-6,5 м, толщиной 45 мм и более, 1 сорта</t>
  </si>
  <si>
    <t>Доски необрезные из мягколиственных пород  длиной 4-6,5 м, толщиной 45 мм и более, 2 сорта</t>
  </si>
  <si>
    <t>Доски необрезные из мягколиственных пород  длиной 4-6,5 м, толщиной 45 мм и более, 3 сорта</t>
  </si>
  <si>
    <t>С102-16500</t>
  </si>
  <si>
    <t>С102-16800</t>
  </si>
  <si>
    <t>С102-16300</t>
  </si>
  <si>
    <t>С102-21400</t>
  </si>
  <si>
    <t>С102-16900</t>
  </si>
  <si>
    <t>С102-16400</t>
  </si>
  <si>
    <t>С102-16700</t>
  </si>
  <si>
    <t>С102-17000</t>
  </si>
  <si>
    <t>С102-20400</t>
  </si>
  <si>
    <t>С102-15700</t>
  </si>
  <si>
    <t>С102-15800</t>
  </si>
  <si>
    <t>С102-15900</t>
  </si>
  <si>
    <t>С102-16000</t>
  </si>
  <si>
    <t>С102-16100</t>
  </si>
  <si>
    <t>С102-8300</t>
  </si>
  <si>
    <t>Бруски обрезные хвойных пород длиной 2-3,75 м, шириной 75-150 мм, толщиной 40-75 мм, 1 сорта</t>
  </si>
  <si>
    <t>С102-2300</t>
  </si>
  <si>
    <t>Бруски обрезные хвойных пород длиной 4-6,5 м, шириной 75-150 мм, толщиной 40-75 мм, 1 сорта</t>
  </si>
  <si>
    <t>С102-8700-1</t>
  </si>
  <si>
    <t>Брусья обрезные хвойных пород длиной 2-3,75 м, шириной 100-125 мм, толщиной 100, 125 мм, 1 сорта</t>
  </si>
  <si>
    <t>С102-9100</t>
  </si>
  <si>
    <t>Брусья обрезные хвойных пород длиной 2-3,75 м, шириной 150 мм, толщиной 150 мм и более, 1 сорта</t>
  </si>
  <si>
    <t>С102-2700</t>
  </si>
  <si>
    <t>Брусья обрезные хвойных пород длиной 4-6,5 м, шириной 100-150 мм, толщиной 100, 125 мм, 1 сорта</t>
  </si>
  <si>
    <t>С102-3100</t>
  </si>
  <si>
    <t>Брусья обрезные хвойных пород длиной 4-6,5 м, шириной 150 мм, толщиной 150 мм и более, 1 сорта</t>
  </si>
  <si>
    <t>С102-8400</t>
  </si>
  <si>
    <t>Бруски обрезные хвойных пород длиной 2-3,75 м, шириной 75-150 мм, толщиной 40-75 мм, 2 сорта</t>
  </si>
  <si>
    <t>С102-8800-1</t>
  </si>
  <si>
    <t>Брусья обрезные хвойных пород длиной 2-3,75 м, шириной 100-125 мм, толщиной 100, 125 мм, 2 сорта</t>
  </si>
  <si>
    <t>С102-9200</t>
  </si>
  <si>
    <t>Брусья обрезные хвойных пород длиной 2-3,75 м, шириной и толщиной 150 мм и более, 2 сорта</t>
  </si>
  <si>
    <t>С102-2400</t>
  </si>
  <si>
    <t>Бруски обрезные хвойных пород длиной 4-6,5 м, шириной 75-150 мм, толщиной 40-75 мм, 2 сорта</t>
  </si>
  <si>
    <t>С102-2800</t>
  </si>
  <si>
    <t>Брусья обрезные хвойных пород длиной 4-6,5 м, шириной 100-150 мм, толщиной 100, 125 мм, 2 сорта</t>
  </si>
  <si>
    <t>С102-3200</t>
  </si>
  <si>
    <t>Брусья обрезные хвойных пород длиной 4-6,5 м, шириной 150мм, толщиной 150 мм и более, 2 сорта</t>
  </si>
  <si>
    <t>С102-8500</t>
  </si>
  <si>
    <t>Бруски обрезные хвойных пород длиной 2-3,75 м, шириной 75-150 мм, толщиной 40-75 мм, 3 сорта</t>
  </si>
  <si>
    <t>С102-8900</t>
  </si>
  <si>
    <t>Брусья обрезные хвойных пород длиной 2-3,75 м, шириной 150 мм, толщиной 100, 125 мм, 3 сорта</t>
  </si>
  <si>
    <t>С102-9300</t>
  </si>
  <si>
    <t>Брусья обрезные хвойных пород длиной 2-3,75 м, шириной и толщиной 150 мм и более, 3 сорта</t>
  </si>
  <si>
    <t>С102-2500</t>
  </si>
  <si>
    <t>Бруски обрезные хвойных пород длиной 4-6,5 м, шириной 75-150 мм, толщиной 40-75 мм, 3 сорта</t>
  </si>
  <si>
    <t>С102-2900</t>
  </si>
  <si>
    <t>Брусья обрезные хвойных пород длиной 4-6,5 м, шириной 100-150 мм, толщиной 100, 125 мм, 3 сорта</t>
  </si>
  <si>
    <t>С102-3300-1</t>
  </si>
  <si>
    <t>Брусья обрезные хвойных пород длиной 4-6,5 м, шириной и толщиной 150 мм, 3 сорта</t>
  </si>
  <si>
    <t>С102-9500</t>
  </si>
  <si>
    <t>Брусья необрезные хвойных пород длиной 2-3,75 м, толщиной 100, 125 мм, 1 сорта</t>
  </si>
  <si>
    <t>С102-9900</t>
  </si>
  <si>
    <t>Брусья необрезные хвойных пород длиной 2-3,75 м, толщиной 150 мми более, 1 сорта</t>
  </si>
  <si>
    <t>С102-3500</t>
  </si>
  <si>
    <t>Брусья необрезные хвойных пород длиной 4-6,5 м, толщиной 100,125 мм, 1 сорта</t>
  </si>
  <si>
    <t>С102-3900</t>
  </si>
  <si>
    <t>Брусья необрезные хвойных пород длиной 4-6,5 м, толщиной 150 мм и более, 1 сорта</t>
  </si>
  <si>
    <t>С102-9600</t>
  </si>
  <si>
    <t>Брусья необрезные хвойных пород длиной 2-3,75 м, толщиной 100, 125 мм, 2 сорта</t>
  </si>
  <si>
    <t>С102-10000</t>
  </si>
  <si>
    <t>Брусья необрезные хвойных пород длиной 2-3,75 м, толщиной 150 мм и более, 2 сорта</t>
  </si>
  <si>
    <t>С102-3600</t>
  </si>
  <si>
    <t>Брусья необрезные хвойных пород длиной 4-6,5 м, толщиной 100,125 мм, 2 сорта</t>
  </si>
  <si>
    <t>С102-4000</t>
  </si>
  <si>
    <t>Брусья необрезные хвойных пород длиной 4-6,5 м, толщиной 150 мм и более, 2 сорта</t>
  </si>
  <si>
    <t>С102-9700</t>
  </si>
  <si>
    <t>Брусья необрезные хвойных пород длиной 2-3,75 м, толщиной 100, 125 мм, 3 сорта</t>
  </si>
  <si>
    <t>С102-10100</t>
  </si>
  <si>
    <t>Брусья необрезные хвойных пород длиной 2-3,75 м, толщиной 150 мм и более, 3 сорта</t>
  </si>
  <si>
    <t>С102-3700</t>
  </si>
  <si>
    <t>Брусья необрезные хвойных пород длиной 4-6,5 м, толщиной 100,125 мм, 3 сорта</t>
  </si>
  <si>
    <t>С102-4100</t>
  </si>
  <si>
    <t>Брусья необрезные хвойных пород длиной 4-6,5 м, толщиной 150 мм и более, 3 сорта</t>
  </si>
  <si>
    <t>С102-17100</t>
  </si>
  <si>
    <t>Бруски обрезные из мягколиственных пород и березы длиной 2-3,75 м, толщиной 32-70 мм, 1 сорта</t>
  </si>
  <si>
    <t>С102-17400</t>
  </si>
  <si>
    <t>Бруски обрезные из мягколиственных пород и березы длиной 2-3,75 м, толщиной 80-100 мм, 1 сорта</t>
  </si>
  <si>
    <t>С102-14700</t>
  </si>
  <si>
    <t>Бруски обрезные из мягколиственных пород и березы длиной 4-6,5 м, толщиной 32-70 мм, 1 сорта</t>
  </si>
  <si>
    <t>С102-15000</t>
  </si>
  <si>
    <t>Бруски обрезные из мягколиственных пород и березы длиной 4-6,5 м, толщиной 80-100 мм, 1 сорта</t>
  </si>
  <si>
    <t>С102-17200</t>
  </si>
  <si>
    <t>Бруски обрезные из мягколиственных пород и березы длиной 2-3,75 м, толщиной 32-70 мм, 2 сорта</t>
  </si>
  <si>
    <t>С102-17500</t>
  </si>
  <si>
    <t>Бруски обрезные из мягколиственных пород и березы длиной 2-3,75 м, толщиной 80-100 мм, 2 сорта</t>
  </si>
  <si>
    <t>С102-14800</t>
  </si>
  <si>
    <t>Бруски обрезные из мягколиственных пород и березы длиной 4-6,5 м, толщиной 32-70 мм, 2 сорта</t>
  </si>
  <si>
    <t>С102-15100</t>
  </si>
  <si>
    <t>Бруски обрезные из мягколиственных пород и березы длиной 4-6,5 м, толщиной 80-100 мм, 2 сорта</t>
  </si>
  <si>
    <t>С102-17300</t>
  </si>
  <si>
    <t>Бруски обрезные из мягколиственных пород и березы длиной 2-3,75 м, толщиной 32-70 мм, 3 сорта</t>
  </si>
  <si>
    <t>С102-17600</t>
  </si>
  <si>
    <t>Бруски обрезные из мягколиственных пород и березы длиной 2-3,75 м, толщиной 80-100 мм, 3 сорта</t>
  </si>
  <si>
    <t>С102-14900</t>
  </si>
  <si>
    <t>Бруски обрезные из мягколиственных пород и березы длиной 4-6,5 м, толщиной 32-70 мм, 3 сорта</t>
  </si>
  <si>
    <t>С102-15200</t>
  </si>
  <si>
    <t>Бруски обрезные из мягколиственных пород и березы длиной 4-6,5 м, толщиной 80-100 мм, 3 сорта</t>
  </si>
  <si>
    <t>Доски обрезные из мягколиственных пород и березы длиной 2-3,75 м, толщиной 44 мм и более, 1 сорта</t>
  </si>
  <si>
    <t>Доски обрезные из мягколиственных пород и березы длиной 2-3,75 м, толщиной 44 мм и более, 2 сорта</t>
  </si>
  <si>
    <t>Доски обрезные из мягколиственных пород и березы длиной 2-3,75 м, толщиной 44 мм и более, 3 сорта</t>
  </si>
  <si>
    <t>Доски необрезные из мягколиственных пород  длиной 2-3,75 м, толщиной 44 мм и более, 1 сорта</t>
  </si>
  <si>
    <t>Доски необрезные из мягколиственных пород  длиной 2-3,75 м, толщиной 44 мм и более, 2 сорта</t>
  </si>
  <si>
    <t>Доски необрезные из мягколиственных пород  длиной 2-3,75 м, толщиной 44 мм и более, 3 сорта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</si>
</sst>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0.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#,##0.0"/>
    <numFmt numFmtId="195" formatCode="#,##0.000"/>
    <numFmt numFmtId="196" formatCode="#,##0.0000"/>
    <numFmt numFmtId="197" formatCode="0.0000000"/>
    <numFmt numFmtId="198" formatCode="0.00000000"/>
    <numFmt numFmtId="199" formatCode="_-[$$-409]* #,##0_ ;_-[$$-409]* \-#,##0\ ;_-[$$-409]* &quot;-&quot;_ ;_-@_ "/>
    <numFmt numFmtId="200" formatCode="_-[$$-409]* #,##0.0000_ ;_-[$$-409]* \-#,##0.0000\ ;_-[$$-409]* &quot;-&quot;????_ ;_-@_ "/>
    <numFmt numFmtId="201" formatCode="[$$-409]#,##0"/>
    <numFmt numFmtId="202" formatCode="000000"/>
    <numFmt numFmtId="203" formatCode="0.00E+00;\ĝ"/>
    <numFmt numFmtId="204" formatCode="0.00E+00;\浼"/>
    <numFmt numFmtId="205" formatCode="0.0E+00;\浼"/>
    <numFmt numFmtId="206" formatCode="0E+00;\浼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_-* #,##0_р_._-;\-* #,##0_р_._-;_-* &quot;-&quot;??_р_._-;_-@_-"/>
    <numFmt numFmtId="213" formatCode="mmm/yyyy"/>
    <numFmt numFmtId="214" formatCode="[$-FC19]d\ mmmm\ yyyy\ &quot;г.&quot;"/>
    <numFmt numFmtId="215" formatCode="[$-F400]h:mm:ss\ AM/PM"/>
    <numFmt numFmtId="216" formatCode="_-* #,##0.000_р_._-;\-* #,##0.0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3FDD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3" applyFont="1" applyFill="1">
      <alignment/>
      <protection/>
    </xf>
    <xf numFmtId="0" fontId="15" fillId="0" borderId="10" xfId="53" applyFont="1" applyFill="1" applyBorder="1" applyAlignment="1">
      <alignment horizontal="center" shrinkToFit="1"/>
      <protection/>
    </xf>
    <xf numFmtId="0" fontId="13" fillId="0" borderId="0" xfId="53" applyFont="1" applyFill="1" applyAlignment="1">
      <alignment horizontal="center"/>
      <protection/>
    </xf>
    <xf numFmtId="0" fontId="13" fillId="33" borderId="0" xfId="53" applyFont="1" applyFill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6" fillId="0" borderId="0" xfId="53" applyFont="1" applyFill="1" applyAlignment="1">
      <alignment horizontal="center"/>
      <protection/>
    </xf>
    <xf numFmtId="0" fontId="15" fillId="0" borderId="0" xfId="53" applyFont="1" applyFill="1" applyBorder="1">
      <alignment/>
      <protection/>
    </xf>
    <xf numFmtId="171" fontId="13" fillId="0" borderId="0" xfId="53" applyNumberFormat="1" applyFont="1" applyFill="1">
      <alignment/>
      <protection/>
    </xf>
    <xf numFmtId="0" fontId="17" fillId="0" borderId="0" xfId="53" applyFont="1" applyFill="1" applyBorder="1" applyAlignment="1">
      <alignment horizontal="center" shrinkToFit="1"/>
      <protection/>
    </xf>
    <xf numFmtId="14" fontId="17" fillId="0" borderId="0" xfId="53" applyNumberFormat="1" applyFont="1" applyFill="1" applyBorder="1" applyAlignment="1">
      <alignment horizontal="center" vertical="center" shrinkToFit="1"/>
      <protection/>
    </xf>
    <xf numFmtId="0" fontId="17" fillId="0" borderId="0" xfId="53" applyFont="1" applyFill="1" applyBorder="1" applyAlignment="1">
      <alignment horizontal="center" vertical="center" shrinkToFit="1"/>
      <protection/>
    </xf>
    <xf numFmtId="194" fontId="17" fillId="0" borderId="0" xfId="53" applyNumberFormat="1" applyFont="1" applyFill="1" applyBorder="1" applyAlignment="1">
      <alignment horizontal="center" vertical="center" shrinkToFit="1"/>
      <protection/>
    </xf>
    <xf numFmtId="212" fontId="17" fillId="0" borderId="0" xfId="63" applyNumberFormat="1" applyFont="1" applyFill="1" applyBorder="1" applyAlignment="1">
      <alignment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shrinkToFit="1"/>
      <protection/>
    </xf>
    <xf numFmtId="0" fontId="15" fillId="34" borderId="10" xfId="53" applyFont="1" applyFill="1" applyBorder="1" applyAlignment="1">
      <alignment horizontal="center" shrinkToFit="1"/>
      <protection/>
    </xf>
    <xf numFmtId="0" fontId="18" fillId="0" borderId="10" xfId="53" applyFont="1" applyFill="1" applyBorder="1" applyAlignment="1">
      <alignment horizontal="center" shrinkToFit="1"/>
      <protection/>
    </xf>
    <xf numFmtId="0" fontId="15" fillId="0" borderId="10" xfId="53" applyFont="1" applyFill="1" applyBorder="1" applyAlignment="1">
      <alignment/>
      <protection/>
    </xf>
    <xf numFmtId="49" fontId="0" fillId="35" borderId="10" xfId="0" applyNumberFormat="1" applyFill="1" applyBorder="1" applyAlignment="1">
      <alignment wrapText="1"/>
    </xf>
    <xf numFmtId="0" fontId="15" fillId="35" borderId="10" xfId="53" applyFont="1" applyFill="1" applyBorder="1" applyAlignment="1">
      <alignment/>
      <protection/>
    </xf>
    <xf numFmtId="49" fontId="1" fillId="34" borderId="10" xfId="0" applyNumberFormat="1" applyFont="1" applyFill="1" applyBorder="1" applyAlignment="1">
      <alignment wrapText="1"/>
    </xf>
    <xf numFmtId="179" fontId="15" fillId="35" borderId="10" xfId="63" applyNumberFormat="1" applyFont="1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15" fillId="34" borderId="10" xfId="53" applyFont="1" applyFill="1" applyBorder="1" applyAlignment="1">
      <alignment/>
      <protection/>
    </xf>
    <xf numFmtId="194" fontId="15" fillId="35" borderId="10" xfId="53" applyNumberFormat="1" applyFont="1" applyFill="1" applyBorder="1" applyAlignment="1">
      <alignment horizontal="center" shrinkToFit="1"/>
      <protection/>
    </xf>
    <xf numFmtId="49" fontId="0" fillId="34" borderId="10" xfId="0" applyNumberFormat="1" applyFont="1" applyFill="1" applyBorder="1" applyAlignment="1">
      <alignment wrapText="1"/>
    </xf>
    <xf numFmtId="179" fontId="15" fillId="0" borderId="10" xfId="63" applyNumberFormat="1" applyFont="1" applyFill="1" applyBorder="1" applyAlignment="1">
      <alignment/>
    </xf>
    <xf numFmtId="0" fontId="15" fillId="35" borderId="10" xfId="53" applyFont="1" applyFill="1" applyBorder="1" applyAlignment="1">
      <alignment horizontal="center" shrinkToFit="1"/>
      <protection/>
    </xf>
    <xf numFmtId="179" fontId="15" fillId="34" borderId="10" xfId="63" applyNumberFormat="1" applyFont="1" applyFill="1" applyBorder="1" applyAlignment="1">
      <alignment/>
    </xf>
    <xf numFmtId="194" fontId="15" fillId="0" borderId="10" xfId="53" applyNumberFormat="1" applyFont="1" applyFill="1" applyBorder="1" applyAlignment="1">
      <alignment horizontal="center" shrinkToFit="1"/>
      <protection/>
    </xf>
    <xf numFmtId="194" fontId="15" fillId="34" borderId="10" xfId="53" applyNumberFormat="1" applyFont="1" applyFill="1" applyBorder="1" applyAlignment="1">
      <alignment horizontal="center" shrinkToFit="1"/>
      <protection/>
    </xf>
    <xf numFmtId="14" fontId="15" fillId="0" borderId="10" xfId="53" applyNumberFormat="1" applyFont="1" applyFill="1" applyBorder="1" applyAlignment="1">
      <alignment horizontal="center" shrinkToFit="1"/>
      <protection/>
    </xf>
    <xf numFmtId="49" fontId="1" fillId="35" borderId="10" xfId="0" applyNumberFormat="1" applyFont="1" applyFill="1" applyBorder="1" applyAlignment="1">
      <alignment wrapText="1"/>
    </xf>
    <xf numFmtId="0" fontId="36" fillId="0" borderId="0" xfId="54">
      <alignment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6" fillId="0" borderId="10" xfId="0" applyNumberFormat="1" applyFont="1" applyBorder="1" applyAlignment="1">
      <alignment horizontal="center" wrapText="1"/>
    </xf>
    <xf numFmtId="49" fontId="6" fillId="0" borderId="10" xfId="63" applyNumberFormat="1" applyFont="1" applyBorder="1" applyAlignment="1">
      <alignment horizontal="center" wrapText="1"/>
    </xf>
    <xf numFmtId="3" fontId="15" fillId="0" borderId="10" xfId="53" applyNumberFormat="1" applyFont="1" applyFill="1" applyBorder="1" applyAlignment="1">
      <alignment horizontal="center" shrinkToFit="1"/>
      <protection/>
    </xf>
    <xf numFmtId="3" fontId="15" fillId="34" borderId="10" xfId="53" applyNumberFormat="1" applyFont="1" applyFill="1" applyBorder="1" applyAlignment="1">
      <alignment horizontal="center" shrinkToFit="1"/>
      <protection/>
    </xf>
    <xf numFmtId="14" fontId="15" fillId="0" borderId="0" xfId="53" applyNumberFormat="1" applyFont="1" applyFill="1" applyBorder="1" applyAlignment="1">
      <alignment horizontal="center" shrinkToFit="1"/>
      <protection/>
    </xf>
    <xf numFmtId="194" fontId="15" fillId="0" borderId="0" xfId="53" applyNumberFormat="1" applyFont="1" applyFill="1" applyBorder="1" applyAlignment="1">
      <alignment horizontal="center" shrinkToFit="1"/>
      <protection/>
    </xf>
    <xf numFmtId="179" fontId="15" fillId="0" borderId="0" xfId="63" applyNumberFormat="1" applyFont="1" applyFill="1" applyBorder="1" applyAlignment="1">
      <alignment/>
    </xf>
    <xf numFmtId="0" fontId="15" fillId="0" borderId="0" xfId="53" applyFont="1" applyFill="1" applyBorder="1" applyAlignment="1">
      <alignment/>
      <protection/>
    </xf>
    <xf numFmtId="49" fontId="0" fillId="0" borderId="0" xfId="0" applyNumberFormat="1" applyFill="1" applyBorder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6" fillId="0" borderId="10" xfId="63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wrapText="1"/>
    </xf>
    <xf numFmtId="0" fontId="15" fillId="36" borderId="10" xfId="53" applyFont="1" applyFill="1" applyBorder="1" applyAlignment="1">
      <alignment/>
      <protection/>
    </xf>
    <xf numFmtId="0" fontId="15" fillId="36" borderId="10" xfId="53" applyFont="1" applyFill="1" applyBorder="1" applyAlignment="1">
      <alignment horizontal="center" shrinkToFit="1"/>
      <protection/>
    </xf>
    <xf numFmtId="179" fontId="15" fillId="36" borderId="10" xfId="63" applyNumberFormat="1" applyFont="1" applyFill="1" applyBorder="1" applyAlignment="1">
      <alignment/>
    </xf>
    <xf numFmtId="194" fontId="15" fillId="36" borderId="10" xfId="53" applyNumberFormat="1" applyFont="1" applyFill="1" applyBorder="1" applyAlignment="1">
      <alignment horizontal="center" shrinkToFit="1"/>
      <protection/>
    </xf>
    <xf numFmtId="0" fontId="15" fillId="37" borderId="10" xfId="53" applyFont="1" applyFill="1" applyBorder="1" applyAlignment="1">
      <alignment/>
      <protection/>
    </xf>
    <xf numFmtId="0" fontId="15" fillId="37" borderId="10" xfId="53" applyFont="1" applyFill="1" applyBorder="1" applyAlignment="1">
      <alignment horizontal="center" shrinkToFit="1"/>
      <protection/>
    </xf>
    <xf numFmtId="194" fontId="15" fillId="37" borderId="10" xfId="53" applyNumberFormat="1" applyFont="1" applyFill="1" applyBorder="1" applyAlignment="1">
      <alignment horizontal="center" shrinkToFit="1"/>
      <protection/>
    </xf>
    <xf numFmtId="179" fontId="15" fillId="37" borderId="10" xfId="63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wrapText="1"/>
    </xf>
    <xf numFmtId="49" fontId="0" fillId="36" borderId="10" xfId="0" applyNumberFormat="1" applyFill="1" applyBorder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49" fontId="0" fillId="37" borderId="10" xfId="0" applyNumberForma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BreakPreview" zoomScaleSheetLayoutView="100" zoomScalePageLayoutView="0" workbookViewId="0" topLeftCell="A1">
      <selection activeCell="D189" sqref="D189"/>
    </sheetView>
  </sheetViews>
  <sheetFormatPr defaultColWidth="9.00390625" defaultRowHeight="12.75"/>
  <cols>
    <col min="1" max="1" width="17.00390625" style="8" customWidth="1"/>
    <col min="2" max="2" width="47.375" style="10" customWidth="1"/>
    <col min="3" max="3" width="12.375" style="10" customWidth="1"/>
    <col min="4" max="4" width="14.25390625" style="10" customWidth="1"/>
    <col min="5" max="5" width="8.875" style="10" customWidth="1"/>
    <col min="6" max="6" width="17.375" style="10" customWidth="1"/>
    <col min="7" max="7" width="18.75390625" style="11" customWidth="1"/>
    <col min="8" max="8" width="16.125" style="10" hidden="1" customWidth="1"/>
    <col min="9" max="9" width="9.125" style="8" customWidth="1"/>
    <col min="10" max="10" width="14.00390625" style="8" bestFit="1" customWidth="1"/>
    <col min="11" max="16384" width="9.125" style="8" customWidth="1"/>
  </cols>
  <sheetData>
    <row r="1" spans="1:7" s="4" customFormat="1" ht="18">
      <c r="A1" s="71" t="s">
        <v>5</v>
      </c>
      <c r="B1" s="71"/>
      <c r="C1" s="71"/>
      <c r="D1" s="71"/>
      <c r="E1" s="71"/>
      <c r="F1" s="71"/>
      <c r="G1" s="71"/>
    </row>
    <row r="2" spans="1:7" s="4" customFormat="1" ht="18">
      <c r="A2" s="71" t="s">
        <v>6</v>
      </c>
      <c r="B2" s="71"/>
      <c r="C2" s="71"/>
      <c r="D2" s="71"/>
      <c r="E2" s="71"/>
      <c r="F2" s="71"/>
      <c r="G2" s="71"/>
    </row>
    <row r="3" spans="1:7" s="4" customFormat="1" ht="18">
      <c r="A3" s="71" t="s">
        <v>7</v>
      </c>
      <c r="B3" s="71"/>
      <c r="C3" s="71"/>
      <c r="D3" s="71"/>
      <c r="E3" s="71"/>
      <c r="F3" s="71"/>
      <c r="G3" s="71"/>
    </row>
    <row r="4" spans="1:7" s="4" customFormat="1" ht="18">
      <c r="A4" s="72"/>
      <c r="B4" s="72"/>
      <c r="C4" s="72"/>
      <c r="D4" s="72"/>
      <c r="E4" s="72"/>
      <c r="F4" s="72"/>
      <c r="G4" s="72"/>
    </row>
    <row r="5" spans="1:6" s="4" customFormat="1" ht="18">
      <c r="A5" s="5"/>
      <c r="B5" s="5"/>
      <c r="C5" s="5"/>
      <c r="D5" s="5"/>
      <c r="F5" s="56"/>
    </row>
    <row r="6" spans="1:6" s="4" customFormat="1" ht="18">
      <c r="A6" s="6" t="s">
        <v>69</v>
      </c>
      <c r="B6" s="6"/>
      <c r="C6" s="6"/>
      <c r="D6" s="6"/>
      <c r="F6" s="56"/>
    </row>
    <row r="7" spans="1:6" s="4" customFormat="1" ht="13.5" customHeight="1">
      <c r="A7" s="6"/>
      <c r="B7" s="6"/>
      <c r="C7" s="6"/>
      <c r="D7" s="6"/>
      <c r="F7" s="56"/>
    </row>
    <row r="8" spans="1:6" s="4" customFormat="1" ht="18">
      <c r="A8" s="6" t="s">
        <v>55</v>
      </c>
      <c r="B8" s="7"/>
      <c r="C8" s="7"/>
      <c r="D8" s="7"/>
      <c r="F8" s="56" t="s">
        <v>60</v>
      </c>
    </row>
    <row r="9" spans="1:6" s="4" customFormat="1" ht="12" customHeight="1">
      <c r="A9" s="6"/>
      <c r="B9" s="7"/>
      <c r="C9" s="7"/>
      <c r="D9" s="7"/>
      <c r="F9" s="56"/>
    </row>
    <row r="10" spans="1:6" s="4" customFormat="1" ht="18">
      <c r="A10" s="6" t="s">
        <v>54</v>
      </c>
      <c r="B10" s="7"/>
      <c r="C10" s="7"/>
      <c r="D10" s="7"/>
      <c r="F10" s="56"/>
    </row>
    <row r="11" spans="1:6" s="4" customFormat="1" ht="18" customHeight="1">
      <c r="A11" s="6"/>
      <c r="B11" s="7" t="s">
        <v>70</v>
      </c>
      <c r="C11" s="7"/>
      <c r="D11" s="7"/>
      <c r="F11" s="56"/>
    </row>
    <row r="12" spans="1:6" s="4" customFormat="1" ht="18">
      <c r="A12" s="6" t="s">
        <v>56</v>
      </c>
      <c r="B12" s="7"/>
      <c r="C12" s="7"/>
      <c r="D12" s="7"/>
      <c r="F12" s="56"/>
    </row>
    <row r="13" spans="1:6" s="4" customFormat="1" ht="18">
      <c r="A13" s="6" t="s">
        <v>8</v>
      </c>
      <c r="B13" s="7"/>
      <c r="C13" s="7"/>
      <c r="D13" s="7"/>
      <c r="F13" s="56"/>
    </row>
    <row r="15" spans="1:8" ht="81.75" customHeight="1">
      <c r="A15" s="1" t="s">
        <v>2</v>
      </c>
      <c r="B15" s="2" t="s">
        <v>68</v>
      </c>
      <c r="C15" s="2" t="s">
        <v>0</v>
      </c>
      <c r="D15" s="2" t="s">
        <v>10</v>
      </c>
      <c r="E15" s="2" t="s">
        <v>1</v>
      </c>
      <c r="F15" s="57" t="s">
        <v>3</v>
      </c>
      <c r="G15" s="3" t="s">
        <v>4</v>
      </c>
      <c r="H15" s="12" t="s">
        <v>9</v>
      </c>
    </row>
    <row r="16" spans="1:8" ht="16.5">
      <c r="A16" s="1"/>
      <c r="B16" s="2"/>
      <c r="C16" s="2"/>
      <c r="D16" s="2"/>
      <c r="E16" s="2"/>
      <c r="F16" s="57"/>
      <c r="G16" s="3"/>
      <c r="H16" s="23"/>
    </row>
    <row r="17" spans="1:7" ht="76.5">
      <c r="A17" s="1"/>
      <c r="B17" s="55" t="s">
        <v>84</v>
      </c>
      <c r="C17" s="2"/>
      <c r="D17" s="2"/>
      <c r="E17" s="2"/>
      <c r="F17" s="57"/>
      <c r="G17" s="3"/>
    </row>
    <row r="18" spans="1:10" ht="18">
      <c r="A18" s="27" t="s">
        <v>57</v>
      </c>
      <c r="B18" s="9" t="s">
        <v>12</v>
      </c>
      <c r="C18" s="41">
        <v>44866</v>
      </c>
      <c r="D18" s="9" t="s">
        <v>53</v>
      </c>
      <c r="E18" s="47"/>
      <c r="F18" s="36">
        <v>468.6</v>
      </c>
      <c r="G18" s="36">
        <f>F18*20%</f>
        <v>93.72000000000001</v>
      </c>
      <c r="J18" s="15"/>
    </row>
    <row r="19" spans="1:10" ht="18">
      <c r="A19" s="27" t="s">
        <v>58</v>
      </c>
      <c r="B19" s="9" t="s">
        <v>11</v>
      </c>
      <c r="C19" s="41">
        <v>44866</v>
      </c>
      <c r="D19" s="9" t="s">
        <v>53</v>
      </c>
      <c r="E19" s="47"/>
      <c r="F19" s="36">
        <v>390.5</v>
      </c>
      <c r="G19" s="36">
        <f aca="true" t="shared" si="0" ref="G19:G49">F19*20%</f>
        <v>78.10000000000001</v>
      </c>
      <c r="J19" s="15"/>
    </row>
    <row r="20" spans="1:10" ht="18">
      <c r="A20" s="27" t="s">
        <v>59</v>
      </c>
      <c r="B20" s="9" t="s">
        <v>13</v>
      </c>
      <c r="C20" s="41">
        <v>44866</v>
      </c>
      <c r="D20" s="9" t="s">
        <v>53</v>
      </c>
      <c r="E20" s="47"/>
      <c r="F20" s="36">
        <v>312.4</v>
      </c>
      <c r="G20" s="36">
        <f t="shared" si="0"/>
        <v>62.48</v>
      </c>
      <c r="J20" s="15"/>
    </row>
    <row r="21" spans="1:10" ht="18">
      <c r="A21" s="33" t="s">
        <v>72</v>
      </c>
      <c r="B21" s="9" t="s">
        <v>71</v>
      </c>
      <c r="C21" s="41">
        <v>44866</v>
      </c>
      <c r="D21" s="9" t="s">
        <v>53</v>
      </c>
      <c r="E21" s="47"/>
      <c r="F21" s="36">
        <v>218.68</v>
      </c>
      <c r="G21" s="36">
        <f t="shared" si="0"/>
        <v>43.736000000000004</v>
      </c>
      <c r="J21" s="15"/>
    </row>
    <row r="22" spans="1:10" ht="18">
      <c r="A22" s="27" t="s">
        <v>35</v>
      </c>
      <c r="B22" s="9" t="s">
        <v>14</v>
      </c>
      <c r="C22" s="41">
        <v>44866</v>
      </c>
      <c r="D22" s="9" t="s">
        <v>53</v>
      </c>
      <c r="E22" s="47"/>
      <c r="F22" s="36">
        <v>426</v>
      </c>
      <c r="G22" s="36">
        <f t="shared" si="0"/>
        <v>85.2</v>
      </c>
      <c r="J22" s="15"/>
    </row>
    <row r="23" spans="1:10" ht="18">
      <c r="A23" s="27" t="s">
        <v>36</v>
      </c>
      <c r="B23" s="9" t="s">
        <v>15</v>
      </c>
      <c r="C23" s="41">
        <v>44866</v>
      </c>
      <c r="D23" s="9" t="s">
        <v>53</v>
      </c>
      <c r="E23" s="47"/>
      <c r="F23" s="36">
        <v>355</v>
      </c>
      <c r="G23" s="36">
        <f t="shared" si="0"/>
        <v>71</v>
      </c>
      <c r="J23" s="15"/>
    </row>
    <row r="24" spans="1:10" ht="18">
      <c r="A24" s="27" t="s">
        <v>37</v>
      </c>
      <c r="B24" s="9" t="s">
        <v>16</v>
      </c>
      <c r="C24" s="41">
        <v>44866</v>
      </c>
      <c r="D24" s="9" t="s">
        <v>53</v>
      </c>
      <c r="E24" s="47"/>
      <c r="F24" s="36">
        <v>284</v>
      </c>
      <c r="G24" s="36">
        <f t="shared" si="0"/>
        <v>56.800000000000004</v>
      </c>
      <c r="J24" s="15"/>
    </row>
    <row r="25" spans="1:10" ht="18">
      <c r="A25" s="33" t="s">
        <v>73</v>
      </c>
      <c r="B25" s="9" t="s">
        <v>65</v>
      </c>
      <c r="C25" s="41">
        <v>44866</v>
      </c>
      <c r="D25" s="9" t="s">
        <v>53</v>
      </c>
      <c r="E25" s="47"/>
      <c r="F25" s="36">
        <v>198.8</v>
      </c>
      <c r="G25" s="36">
        <f t="shared" si="0"/>
        <v>39.760000000000005</v>
      </c>
      <c r="J25" s="15"/>
    </row>
    <row r="26" spans="1:10" ht="18">
      <c r="A26" s="27" t="s">
        <v>38</v>
      </c>
      <c r="B26" s="9" t="s">
        <v>17</v>
      </c>
      <c r="C26" s="41">
        <v>44866</v>
      </c>
      <c r="D26" s="9" t="s">
        <v>53</v>
      </c>
      <c r="E26" s="47"/>
      <c r="F26" s="36">
        <v>511.2</v>
      </c>
      <c r="G26" s="36">
        <f t="shared" si="0"/>
        <v>102.24000000000001</v>
      </c>
      <c r="J26" s="15"/>
    </row>
    <row r="27" spans="1:10" ht="18">
      <c r="A27" s="27" t="s">
        <v>39</v>
      </c>
      <c r="B27" s="9" t="s">
        <v>18</v>
      </c>
      <c r="C27" s="41">
        <v>44866</v>
      </c>
      <c r="D27" s="9" t="s">
        <v>53</v>
      </c>
      <c r="E27" s="47"/>
      <c r="F27" s="36">
        <v>426</v>
      </c>
      <c r="G27" s="36">
        <f t="shared" si="0"/>
        <v>85.2</v>
      </c>
      <c r="J27" s="15"/>
    </row>
    <row r="28" spans="1:10" ht="18">
      <c r="A28" s="27" t="s">
        <v>40</v>
      </c>
      <c r="B28" s="9" t="s">
        <v>19</v>
      </c>
      <c r="C28" s="41">
        <v>44866</v>
      </c>
      <c r="D28" s="9" t="s">
        <v>53</v>
      </c>
      <c r="E28" s="47"/>
      <c r="F28" s="36">
        <v>340.8</v>
      </c>
      <c r="G28" s="36">
        <f t="shared" si="0"/>
        <v>68.16000000000001</v>
      </c>
      <c r="J28" s="15"/>
    </row>
    <row r="29" spans="1:10" ht="18">
      <c r="A29" s="33" t="s">
        <v>74</v>
      </c>
      <c r="B29" s="9" t="s">
        <v>66</v>
      </c>
      <c r="C29" s="41">
        <v>44866</v>
      </c>
      <c r="D29" s="9" t="s">
        <v>53</v>
      </c>
      <c r="E29" s="47"/>
      <c r="F29" s="36">
        <v>238.56</v>
      </c>
      <c r="G29" s="36">
        <f t="shared" si="0"/>
        <v>47.712</v>
      </c>
      <c r="J29" s="15"/>
    </row>
    <row r="30" spans="1:10" ht="18">
      <c r="A30" s="27" t="s">
        <v>41</v>
      </c>
      <c r="B30" s="9" t="s">
        <v>20</v>
      </c>
      <c r="C30" s="41">
        <v>44866</v>
      </c>
      <c r="D30" s="9" t="s">
        <v>53</v>
      </c>
      <c r="E30" s="47"/>
      <c r="F30" s="36">
        <v>553.8</v>
      </c>
      <c r="G30" s="36">
        <f t="shared" si="0"/>
        <v>110.75999999999999</v>
      </c>
      <c r="J30" s="15"/>
    </row>
    <row r="31" spans="1:10" ht="18">
      <c r="A31" s="33" t="s">
        <v>75</v>
      </c>
      <c r="B31" s="9" t="s">
        <v>21</v>
      </c>
      <c r="C31" s="41">
        <v>44866</v>
      </c>
      <c r="D31" s="9" t="s">
        <v>53</v>
      </c>
      <c r="E31" s="47"/>
      <c r="F31" s="36">
        <v>461.5</v>
      </c>
      <c r="G31" s="36">
        <f t="shared" si="0"/>
        <v>92.30000000000001</v>
      </c>
      <c r="J31" s="15"/>
    </row>
    <row r="32" spans="1:10" ht="18">
      <c r="A32" s="33" t="s">
        <v>76</v>
      </c>
      <c r="B32" s="9" t="s">
        <v>22</v>
      </c>
      <c r="C32" s="41">
        <v>44866</v>
      </c>
      <c r="D32" s="9" t="s">
        <v>53</v>
      </c>
      <c r="E32" s="47"/>
      <c r="F32" s="36">
        <v>369.2</v>
      </c>
      <c r="G32" s="36">
        <f t="shared" si="0"/>
        <v>73.84</v>
      </c>
      <c r="J32" s="15"/>
    </row>
    <row r="33" spans="1:10" ht="18">
      <c r="A33" s="33" t="s">
        <v>77</v>
      </c>
      <c r="B33" s="9" t="s">
        <v>67</v>
      </c>
      <c r="C33" s="41">
        <v>44866</v>
      </c>
      <c r="D33" s="9" t="s">
        <v>53</v>
      </c>
      <c r="E33" s="47"/>
      <c r="F33" s="36">
        <v>258.44</v>
      </c>
      <c r="G33" s="36">
        <f t="shared" si="0"/>
        <v>51.688</v>
      </c>
      <c r="J33" s="15"/>
    </row>
    <row r="34" spans="1:10" ht="33.75" customHeight="1">
      <c r="A34" s="27" t="s">
        <v>42</v>
      </c>
      <c r="B34" s="9" t="s">
        <v>23</v>
      </c>
      <c r="C34" s="41">
        <v>44866</v>
      </c>
      <c r="D34" s="9" t="s">
        <v>53</v>
      </c>
      <c r="E34" s="47"/>
      <c r="F34" s="36">
        <v>303.6</v>
      </c>
      <c r="G34" s="36">
        <f t="shared" si="0"/>
        <v>60.720000000000006</v>
      </c>
      <c r="J34" s="15"/>
    </row>
    <row r="35" spans="1:10" ht="18">
      <c r="A35" s="27" t="s">
        <v>43</v>
      </c>
      <c r="B35" s="9" t="s">
        <v>24</v>
      </c>
      <c r="C35" s="41">
        <v>44866</v>
      </c>
      <c r="D35" s="9" t="s">
        <v>53</v>
      </c>
      <c r="E35" s="47"/>
      <c r="F35" s="36">
        <v>253</v>
      </c>
      <c r="G35" s="36">
        <f t="shared" si="0"/>
        <v>50.6</v>
      </c>
      <c r="J35" s="15"/>
    </row>
    <row r="36" spans="1:10" ht="18">
      <c r="A36" s="27" t="s">
        <v>44</v>
      </c>
      <c r="B36" s="9" t="s">
        <v>25</v>
      </c>
      <c r="C36" s="41">
        <v>44866</v>
      </c>
      <c r="D36" s="9" t="s">
        <v>53</v>
      </c>
      <c r="E36" s="47"/>
      <c r="F36" s="36">
        <v>202.4</v>
      </c>
      <c r="G36" s="36">
        <f t="shared" si="0"/>
        <v>40.480000000000004</v>
      </c>
      <c r="J36" s="15"/>
    </row>
    <row r="37" spans="1:10" ht="18">
      <c r="A37" s="33" t="s">
        <v>78</v>
      </c>
      <c r="B37" s="25" t="s">
        <v>79</v>
      </c>
      <c r="C37" s="41">
        <v>44866</v>
      </c>
      <c r="D37" s="25" t="s">
        <v>53</v>
      </c>
      <c r="E37" s="48"/>
      <c r="F37" s="36">
        <v>141.68</v>
      </c>
      <c r="G37" s="38">
        <f>F37*20%</f>
        <v>28.336000000000002</v>
      </c>
      <c r="J37" s="15"/>
    </row>
    <row r="38" spans="1:10" ht="18">
      <c r="A38" s="27" t="s">
        <v>45</v>
      </c>
      <c r="B38" s="9" t="s">
        <v>26</v>
      </c>
      <c r="C38" s="41">
        <v>44866</v>
      </c>
      <c r="D38" s="9" t="s">
        <v>53</v>
      </c>
      <c r="E38" s="47"/>
      <c r="F38" s="36">
        <v>276</v>
      </c>
      <c r="G38" s="36">
        <f t="shared" si="0"/>
        <v>55.2</v>
      </c>
      <c r="J38" s="15"/>
    </row>
    <row r="39" spans="1:10" ht="18">
      <c r="A39" s="27" t="s">
        <v>46</v>
      </c>
      <c r="B39" s="9" t="s">
        <v>27</v>
      </c>
      <c r="C39" s="41">
        <v>44866</v>
      </c>
      <c r="D39" s="9" t="s">
        <v>53</v>
      </c>
      <c r="E39" s="39"/>
      <c r="F39" s="36">
        <v>230</v>
      </c>
      <c r="G39" s="36">
        <f t="shared" si="0"/>
        <v>46</v>
      </c>
      <c r="J39" s="15"/>
    </row>
    <row r="40" spans="1:10" ht="18">
      <c r="A40" s="27" t="s">
        <v>47</v>
      </c>
      <c r="B40" s="9" t="s">
        <v>28</v>
      </c>
      <c r="C40" s="41">
        <v>44866</v>
      </c>
      <c r="D40" s="9" t="s">
        <v>53</v>
      </c>
      <c r="E40" s="39"/>
      <c r="F40" s="36">
        <v>184</v>
      </c>
      <c r="G40" s="36">
        <f t="shared" si="0"/>
        <v>36.800000000000004</v>
      </c>
      <c r="J40" s="15"/>
    </row>
    <row r="41" spans="1:10" ht="18">
      <c r="A41" s="33" t="s">
        <v>80</v>
      </c>
      <c r="B41" s="9" t="s">
        <v>62</v>
      </c>
      <c r="C41" s="41">
        <v>44866</v>
      </c>
      <c r="D41" s="9" t="s">
        <v>53</v>
      </c>
      <c r="E41" s="39"/>
      <c r="F41" s="36">
        <v>128.8</v>
      </c>
      <c r="G41" s="36">
        <f t="shared" si="0"/>
        <v>25.760000000000005</v>
      </c>
      <c r="J41" s="15"/>
    </row>
    <row r="42" spans="1:10" ht="18">
      <c r="A42" s="27" t="s">
        <v>48</v>
      </c>
      <c r="B42" s="9" t="s">
        <v>29</v>
      </c>
      <c r="C42" s="41">
        <v>44866</v>
      </c>
      <c r="D42" s="9" t="s">
        <v>53</v>
      </c>
      <c r="E42" s="39"/>
      <c r="F42" s="36">
        <v>331.2</v>
      </c>
      <c r="G42" s="36">
        <f t="shared" si="0"/>
        <v>66.24</v>
      </c>
      <c r="J42" s="15"/>
    </row>
    <row r="43" spans="1:10" ht="18">
      <c r="A43" s="27" t="s">
        <v>49</v>
      </c>
      <c r="B43" s="9" t="s">
        <v>30</v>
      </c>
      <c r="C43" s="41">
        <v>44866</v>
      </c>
      <c r="D43" s="9" t="s">
        <v>53</v>
      </c>
      <c r="E43" s="39"/>
      <c r="F43" s="36">
        <v>276</v>
      </c>
      <c r="G43" s="36">
        <f t="shared" si="0"/>
        <v>55.2</v>
      </c>
      <c r="J43" s="15"/>
    </row>
    <row r="44" spans="1:10" ht="18">
      <c r="A44" s="27" t="s">
        <v>50</v>
      </c>
      <c r="B44" s="9" t="s">
        <v>31</v>
      </c>
      <c r="C44" s="41">
        <v>44866</v>
      </c>
      <c r="D44" s="9" t="s">
        <v>53</v>
      </c>
      <c r="E44" s="39"/>
      <c r="F44" s="36">
        <v>220.8</v>
      </c>
      <c r="G44" s="36">
        <f t="shared" si="0"/>
        <v>44.160000000000004</v>
      </c>
      <c r="J44" s="15"/>
    </row>
    <row r="45" spans="1:10" ht="18">
      <c r="A45" s="33" t="s">
        <v>81</v>
      </c>
      <c r="B45" s="9" t="s">
        <v>61</v>
      </c>
      <c r="C45" s="41">
        <v>44866</v>
      </c>
      <c r="D45" s="9" t="s">
        <v>53</v>
      </c>
      <c r="E45" s="39"/>
      <c r="F45" s="36">
        <v>154.56</v>
      </c>
      <c r="G45" s="36">
        <f>F45*20%</f>
        <v>30.912000000000003</v>
      </c>
      <c r="J45" s="15"/>
    </row>
    <row r="46" spans="1:10" ht="18">
      <c r="A46" s="27" t="s">
        <v>64</v>
      </c>
      <c r="B46" s="9" t="s">
        <v>32</v>
      </c>
      <c r="C46" s="41">
        <v>44866</v>
      </c>
      <c r="D46" s="9" t="s">
        <v>53</v>
      </c>
      <c r="E46" s="39"/>
      <c r="F46" s="36">
        <v>358.8</v>
      </c>
      <c r="G46" s="36">
        <f t="shared" si="0"/>
        <v>71.76</v>
      </c>
      <c r="J46" s="15"/>
    </row>
    <row r="47" spans="1:10" ht="18">
      <c r="A47" s="27" t="s">
        <v>51</v>
      </c>
      <c r="B47" s="9" t="s">
        <v>33</v>
      </c>
      <c r="C47" s="41">
        <v>44866</v>
      </c>
      <c r="D47" s="9" t="s">
        <v>53</v>
      </c>
      <c r="E47" s="39"/>
      <c r="F47" s="36">
        <v>299</v>
      </c>
      <c r="G47" s="36">
        <f t="shared" si="0"/>
        <v>59.800000000000004</v>
      </c>
      <c r="J47" s="15"/>
    </row>
    <row r="48" spans="1:10" ht="18">
      <c r="A48" s="27" t="s">
        <v>52</v>
      </c>
      <c r="B48" s="9" t="s">
        <v>34</v>
      </c>
      <c r="C48" s="41">
        <v>44866</v>
      </c>
      <c r="D48" s="9" t="s">
        <v>53</v>
      </c>
      <c r="E48" s="39"/>
      <c r="F48" s="36">
        <v>239.2</v>
      </c>
      <c r="G48" s="36">
        <f>F48*20%</f>
        <v>47.84</v>
      </c>
      <c r="J48" s="15"/>
    </row>
    <row r="49" spans="1:10" ht="18">
      <c r="A49" s="33" t="s">
        <v>82</v>
      </c>
      <c r="B49" s="9" t="s">
        <v>63</v>
      </c>
      <c r="C49" s="41">
        <v>44866</v>
      </c>
      <c r="D49" s="9" t="s">
        <v>53</v>
      </c>
      <c r="E49" s="39"/>
      <c r="F49" s="36">
        <v>167.44</v>
      </c>
      <c r="G49" s="36">
        <f t="shared" si="0"/>
        <v>33.488</v>
      </c>
      <c r="J49" s="15"/>
    </row>
    <row r="50" spans="1:7" ht="39">
      <c r="A50" s="59" t="s">
        <v>197</v>
      </c>
      <c r="B50" s="67" t="s">
        <v>198</v>
      </c>
      <c r="C50" s="41">
        <v>44866</v>
      </c>
      <c r="D50" s="60" t="s">
        <v>53</v>
      </c>
      <c r="E50" s="62"/>
      <c r="F50" s="61">
        <v>485.64</v>
      </c>
      <c r="G50" s="61">
        <f aca="true" t="shared" si="1" ref="G50:G64">F50*0.2</f>
        <v>97.128</v>
      </c>
    </row>
    <row r="51" spans="1:7" ht="39">
      <c r="A51" s="59" t="s">
        <v>201</v>
      </c>
      <c r="B51" s="68" t="s">
        <v>202</v>
      </c>
      <c r="C51" s="41">
        <v>44866</v>
      </c>
      <c r="D51" s="60" t="s">
        <v>53</v>
      </c>
      <c r="E51" s="62"/>
      <c r="F51" s="61">
        <v>570.84</v>
      </c>
      <c r="G51" s="61">
        <f t="shared" si="1"/>
        <v>114.168</v>
      </c>
    </row>
    <row r="52" spans="1:7" ht="32.25" customHeight="1">
      <c r="A52" s="59" t="s">
        <v>203</v>
      </c>
      <c r="B52" s="68" t="s">
        <v>204</v>
      </c>
      <c r="C52" s="41">
        <v>44866</v>
      </c>
      <c r="D52" s="60" t="s">
        <v>53</v>
      </c>
      <c r="E52" s="62"/>
      <c r="F52" s="61">
        <v>626.22</v>
      </c>
      <c r="G52" s="61">
        <f t="shared" si="1"/>
        <v>125.24400000000001</v>
      </c>
    </row>
    <row r="53" spans="1:7" ht="34.5" customHeight="1">
      <c r="A53" s="59" t="s">
        <v>209</v>
      </c>
      <c r="B53" s="67" t="s">
        <v>210</v>
      </c>
      <c r="C53" s="41">
        <v>44866</v>
      </c>
      <c r="D53" s="60" t="s">
        <v>53</v>
      </c>
      <c r="E53" s="62"/>
      <c r="F53" s="61">
        <v>404.7</v>
      </c>
      <c r="G53" s="61">
        <f t="shared" si="1"/>
        <v>80.94</v>
      </c>
    </row>
    <row r="54" spans="1:7" ht="39">
      <c r="A54" s="59" t="s">
        <v>211</v>
      </c>
      <c r="B54" s="68" t="s">
        <v>212</v>
      </c>
      <c r="C54" s="41">
        <v>44866</v>
      </c>
      <c r="D54" s="60" t="s">
        <v>53</v>
      </c>
      <c r="E54" s="62"/>
      <c r="F54" s="61">
        <v>475.7</v>
      </c>
      <c r="G54" s="61">
        <f t="shared" si="1"/>
        <v>95.14</v>
      </c>
    </row>
    <row r="55" spans="1:7" ht="26.25">
      <c r="A55" s="59" t="s">
        <v>213</v>
      </c>
      <c r="B55" s="68" t="s">
        <v>214</v>
      </c>
      <c r="C55" s="41">
        <v>44866</v>
      </c>
      <c r="D55" s="60" t="s">
        <v>53</v>
      </c>
      <c r="E55" s="62"/>
      <c r="F55" s="61">
        <v>521.85</v>
      </c>
      <c r="G55" s="61">
        <f t="shared" si="1"/>
        <v>104.37</v>
      </c>
    </row>
    <row r="56" spans="1:7" ht="39">
      <c r="A56" s="59" t="s">
        <v>221</v>
      </c>
      <c r="B56" s="67" t="s">
        <v>222</v>
      </c>
      <c r="C56" s="41">
        <v>44866</v>
      </c>
      <c r="D56" s="60" t="s">
        <v>53</v>
      </c>
      <c r="E56" s="62"/>
      <c r="F56" s="61">
        <v>323.76</v>
      </c>
      <c r="G56" s="61">
        <f t="shared" si="1"/>
        <v>64.752</v>
      </c>
    </row>
    <row r="57" spans="1:7" ht="39">
      <c r="A57" s="59" t="s">
        <v>223</v>
      </c>
      <c r="B57" s="67" t="s">
        <v>224</v>
      </c>
      <c r="C57" s="41">
        <v>44866</v>
      </c>
      <c r="D57" s="60" t="s">
        <v>53</v>
      </c>
      <c r="E57" s="62"/>
      <c r="F57" s="61">
        <v>380.56</v>
      </c>
      <c r="G57" s="61">
        <f t="shared" si="1"/>
        <v>76.11200000000001</v>
      </c>
    </row>
    <row r="58" spans="1:7" ht="26.25">
      <c r="A58" s="59" t="s">
        <v>225</v>
      </c>
      <c r="B58" s="68" t="s">
        <v>226</v>
      </c>
      <c r="C58" s="41">
        <v>44866</v>
      </c>
      <c r="D58" s="60" t="s">
        <v>53</v>
      </c>
      <c r="E58" s="62"/>
      <c r="F58" s="61">
        <v>417.48</v>
      </c>
      <c r="G58" s="61">
        <f t="shared" si="1"/>
        <v>83.49600000000001</v>
      </c>
    </row>
    <row r="59" spans="1:7" ht="44.25" customHeight="1">
      <c r="A59" s="63" t="s">
        <v>233</v>
      </c>
      <c r="B59" s="69" t="s">
        <v>234</v>
      </c>
      <c r="C59" s="41">
        <v>44866</v>
      </c>
      <c r="D59" s="64" t="s">
        <v>53</v>
      </c>
      <c r="E59" s="65"/>
      <c r="F59" s="66">
        <v>369.84</v>
      </c>
      <c r="G59" s="66">
        <f t="shared" si="1"/>
        <v>73.968</v>
      </c>
    </row>
    <row r="60" spans="1:7" ht="26.25">
      <c r="A60" s="63" t="s">
        <v>235</v>
      </c>
      <c r="B60" s="70" t="s">
        <v>236</v>
      </c>
      <c r="C60" s="41">
        <v>44866</v>
      </c>
      <c r="D60" s="64" t="s">
        <v>53</v>
      </c>
      <c r="E60" s="65"/>
      <c r="F60" s="66">
        <v>405.72</v>
      </c>
      <c r="G60" s="66">
        <f t="shared" si="1"/>
        <v>81.144</v>
      </c>
    </row>
    <row r="61" spans="1:7" ht="26.25">
      <c r="A61" s="63" t="s">
        <v>241</v>
      </c>
      <c r="B61" s="69" t="s">
        <v>242</v>
      </c>
      <c r="C61" s="41">
        <v>44866</v>
      </c>
      <c r="D61" s="64" t="s">
        <v>53</v>
      </c>
      <c r="E61" s="65"/>
      <c r="F61" s="66">
        <v>308.2</v>
      </c>
      <c r="G61" s="66">
        <f t="shared" si="1"/>
        <v>61.64</v>
      </c>
    </row>
    <row r="62" spans="1:7" ht="26.25">
      <c r="A62" s="63" t="s">
        <v>243</v>
      </c>
      <c r="B62" s="70" t="s">
        <v>244</v>
      </c>
      <c r="C62" s="41">
        <v>44866</v>
      </c>
      <c r="D62" s="64" t="s">
        <v>53</v>
      </c>
      <c r="E62" s="65"/>
      <c r="F62" s="66">
        <v>338.1</v>
      </c>
      <c r="G62" s="66">
        <f t="shared" si="1"/>
        <v>67.62</v>
      </c>
    </row>
    <row r="63" spans="1:7" ht="28.5" customHeight="1">
      <c r="A63" s="63" t="s">
        <v>249</v>
      </c>
      <c r="B63" s="69" t="s">
        <v>250</v>
      </c>
      <c r="C63" s="41">
        <v>44866</v>
      </c>
      <c r="D63" s="64" t="s">
        <v>53</v>
      </c>
      <c r="E63" s="65"/>
      <c r="F63" s="66">
        <v>246.56</v>
      </c>
      <c r="G63" s="66">
        <f t="shared" si="1"/>
        <v>49.312000000000005</v>
      </c>
    </row>
    <row r="64" spans="1:7" ht="45" customHeight="1">
      <c r="A64" s="63" t="s">
        <v>251</v>
      </c>
      <c r="B64" s="70" t="s">
        <v>252</v>
      </c>
      <c r="C64" s="41">
        <v>44866</v>
      </c>
      <c r="D64" s="64" t="s">
        <v>53</v>
      </c>
      <c r="E64" s="65"/>
      <c r="F64" s="66">
        <v>270.48</v>
      </c>
      <c r="G64" s="66">
        <f t="shared" si="1"/>
        <v>54.096000000000004</v>
      </c>
    </row>
    <row r="65" spans="1:10" ht="76.5">
      <c r="A65" s="27"/>
      <c r="B65" s="54" t="s">
        <v>138</v>
      </c>
      <c r="C65" s="41">
        <v>44866</v>
      </c>
      <c r="D65" s="9"/>
      <c r="E65" s="39"/>
      <c r="F65" s="36"/>
      <c r="G65" s="36"/>
      <c r="J65" s="15"/>
    </row>
    <row r="66" spans="1:10" ht="37.5" customHeight="1">
      <c r="A66" s="33" t="s">
        <v>119</v>
      </c>
      <c r="B66" s="30" t="s">
        <v>123</v>
      </c>
      <c r="C66" s="41">
        <v>44866</v>
      </c>
      <c r="D66" s="25" t="s">
        <v>53</v>
      </c>
      <c r="E66" s="40"/>
      <c r="F66" s="38">
        <v>316.8</v>
      </c>
      <c r="G66" s="38">
        <f>F66*0.2</f>
        <v>63.36000000000001</v>
      </c>
      <c r="J66" s="15"/>
    </row>
    <row r="67" spans="1:10" ht="38.25" customHeight="1">
      <c r="A67" s="33" t="s">
        <v>121</v>
      </c>
      <c r="B67" s="35" t="s">
        <v>124</v>
      </c>
      <c r="C67" s="41">
        <v>44866</v>
      </c>
      <c r="D67" s="25" t="s">
        <v>53</v>
      </c>
      <c r="E67" s="40"/>
      <c r="F67" s="38">
        <v>264</v>
      </c>
      <c r="G67" s="38">
        <f aca="true" t="shared" si="2" ref="G67:G95">F67*0.2</f>
        <v>52.800000000000004</v>
      </c>
      <c r="J67" s="15"/>
    </row>
    <row r="68" spans="1:10" ht="37.5" customHeight="1">
      <c r="A68" s="33" t="s">
        <v>83</v>
      </c>
      <c r="B68" s="35" t="s">
        <v>125</v>
      </c>
      <c r="C68" s="41">
        <v>44866</v>
      </c>
      <c r="D68" s="25" t="s">
        <v>53</v>
      </c>
      <c r="E68" s="40"/>
      <c r="F68" s="38">
        <v>211.2</v>
      </c>
      <c r="G68" s="38">
        <f t="shared" si="2"/>
        <v>42.24</v>
      </c>
      <c r="J68" s="15"/>
    </row>
    <row r="69" spans="1:10" ht="42" customHeight="1">
      <c r="A69" s="33" t="s">
        <v>126</v>
      </c>
      <c r="B69" s="30" t="s">
        <v>129</v>
      </c>
      <c r="C69" s="41">
        <v>44866</v>
      </c>
      <c r="D69" s="25" t="s">
        <v>53</v>
      </c>
      <c r="E69" s="40"/>
      <c r="F69" s="38">
        <v>288</v>
      </c>
      <c r="G69" s="38">
        <f t="shared" si="2"/>
        <v>57.6</v>
      </c>
      <c r="J69" s="15"/>
    </row>
    <row r="70" spans="1:10" ht="37.5" customHeight="1">
      <c r="A70" s="33" t="s">
        <v>128</v>
      </c>
      <c r="B70" s="32" t="s">
        <v>130</v>
      </c>
      <c r="C70" s="41">
        <v>44866</v>
      </c>
      <c r="D70" s="25" t="s">
        <v>53</v>
      </c>
      <c r="E70" s="40"/>
      <c r="F70" s="38">
        <v>240</v>
      </c>
      <c r="G70" s="38">
        <f t="shared" si="2"/>
        <v>48</v>
      </c>
      <c r="J70" s="15"/>
    </row>
    <row r="71" spans="1:10" ht="37.5" customHeight="1">
      <c r="A71" s="33" t="s">
        <v>134</v>
      </c>
      <c r="B71" s="32" t="s">
        <v>135</v>
      </c>
      <c r="C71" s="41">
        <v>44866</v>
      </c>
      <c r="D71" s="25" t="s">
        <v>53</v>
      </c>
      <c r="E71" s="40"/>
      <c r="F71" s="38">
        <v>192</v>
      </c>
      <c r="G71" s="38">
        <f t="shared" si="2"/>
        <v>38.400000000000006</v>
      </c>
      <c r="J71" s="15"/>
    </row>
    <row r="72" spans="1:10" ht="39.75" customHeight="1">
      <c r="A72" s="33" t="s">
        <v>126</v>
      </c>
      <c r="B72" s="30" t="s">
        <v>131</v>
      </c>
      <c r="C72" s="41">
        <v>44866</v>
      </c>
      <c r="D72" s="25" t="s">
        <v>53</v>
      </c>
      <c r="E72" s="40"/>
      <c r="F72" s="38">
        <v>345.6</v>
      </c>
      <c r="G72" s="38">
        <f t="shared" si="2"/>
        <v>69.12</v>
      </c>
      <c r="J72" s="15"/>
    </row>
    <row r="73" spans="1:10" ht="37.5" customHeight="1">
      <c r="A73" s="33" t="s">
        <v>128</v>
      </c>
      <c r="B73" s="32" t="s">
        <v>132</v>
      </c>
      <c r="C73" s="41">
        <v>44866</v>
      </c>
      <c r="D73" s="25" t="s">
        <v>53</v>
      </c>
      <c r="E73" s="40"/>
      <c r="F73" s="38">
        <v>288</v>
      </c>
      <c r="G73" s="38">
        <f t="shared" si="2"/>
        <v>57.6</v>
      </c>
      <c r="J73" s="15"/>
    </row>
    <row r="74" spans="1:10" ht="37.5" customHeight="1">
      <c r="A74" s="33" t="s">
        <v>134</v>
      </c>
      <c r="B74" s="32" t="s">
        <v>136</v>
      </c>
      <c r="C74" s="41">
        <v>44866</v>
      </c>
      <c r="D74" s="25" t="s">
        <v>53</v>
      </c>
      <c r="E74" s="40"/>
      <c r="F74" s="38">
        <v>230.4</v>
      </c>
      <c r="G74" s="38">
        <f t="shared" si="2"/>
        <v>46.080000000000005</v>
      </c>
      <c r="J74" s="15"/>
    </row>
    <row r="75" spans="1:10" ht="43.5" customHeight="1">
      <c r="A75" s="33" t="s">
        <v>127</v>
      </c>
      <c r="B75" s="30" t="s">
        <v>281</v>
      </c>
      <c r="C75" s="41">
        <v>44866</v>
      </c>
      <c r="D75" s="25" t="s">
        <v>53</v>
      </c>
      <c r="E75" s="40"/>
      <c r="F75" s="38">
        <v>374.4</v>
      </c>
      <c r="G75" s="38">
        <f t="shared" si="2"/>
        <v>74.88</v>
      </c>
      <c r="J75" s="15"/>
    </row>
    <row r="76" spans="1:10" ht="37.5" customHeight="1">
      <c r="A76" s="33" t="s">
        <v>133</v>
      </c>
      <c r="B76" s="32" t="s">
        <v>282</v>
      </c>
      <c r="C76" s="41">
        <v>44866</v>
      </c>
      <c r="D76" s="25" t="s">
        <v>53</v>
      </c>
      <c r="E76" s="40"/>
      <c r="F76" s="38">
        <v>312</v>
      </c>
      <c r="G76" s="38">
        <f t="shared" si="2"/>
        <v>62.400000000000006</v>
      </c>
      <c r="J76" s="15"/>
    </row>
    <row r="77" spans="1:10" ht="37.5" customHeight="1">
      <c r="A77" s="33" t="s">
        <v>137</v>
      </c>
      <c r="B77" s="32" t="s">
        <v>283</v>
      </c>
      <c r="C77" s="41">
        <v>44866</v>
      </c>
      <c r="D77" s="25" t="s">
        <v>53</v>
      </c>
      <c r="E77" s="40"/>
      <c r="F77" s="38">
        <v>249.6</v>
      </c>
      <c r="G77" s="38">
        <f t="shared" si="2"/>
        <v>49.92</v>
      </c>
      <c r="J77" s="15"/>
    </row>
    <row r="78" spans="1:10" ht="38.25" customHeight="1">
      <c r="A78" s="29" t="s">
        <v>139</v>
      </c>
      <c r="B78" s="42" t="s">
        <v>148</v>
      </c>
      <c r="C78" s="41">
        <v>44866</v>
      </c>
      <c r="D78" s="37" t="s">
        <v>53</v>
      </c>
      <c r="E78" s="34"/>
      <c r="F78" s="31">
        <v>246.84</v>
      </c>
      <c r="G78" s="31">
        <f t="shared" si="2"/>
        <v>49.368</v>
      </c>
      <c r="J78" s="15"/>
    </row>
    <row r="79" spans="1:10" ht="32.25" customHeight="1">
      <c r="A79" s="29" t="s">
        <v>140</v>
      </c>
      <c r="B79" s="28" t="s">
        <v>149</v>
      </c>
      <c r="C79" s="41">
        <v>44866</v>
      </c>
      <c r="D79" s="37" t="s">
        <v>53</v>
      </c>
      <c r="E79" s="34"/>
      <c r="F79" s="31">
        <v>205.7</v>
      </c>
      <c r="G79" s="31">
        <f t="shared" si="2"/>
        <v>41.14</v>
      </c>
      <c r="J79" s="15"/>
    </row>
    <row r="80" spans="1:10" ht="32.25" customHeight="1">
      <c r="A80" s="29" t="s">
        <v>141</v>
      </c>
      <c r="B80" s="28" t="s">
        <v>150</v>
      </c>
      <c r="C80" s="41">
        <v>44866</v>
      </c>
      <c r="D80" s="37" t="s">
        <v>53</v>
      </c>
      <c r="E80" s="34"/>
      <c r="F80" s="31">
        <v>164.56</v>
      </c>
      <c r="G80" s="31">
        <f t="shared" si="2"/>
        <v>32.912</v>
      </c>
      <c r="J80" s="15"/>
    </row>
    <row r="81" spans="1:10" ht="32.25" customHeight="1">
      <c r="A81" s="29" t="s">
        <v>142</v>
      </c>
      <c r="B81" s="42" t="s">
        <v>151</v>
      </c>
      <c r="C81" s="41">
        <v>44866</v>
      </c>
      <c r="D81" s="37" t="s">
        <v>53</v>
      </c>
      <c r="E81" s="34"/>
      <c r="F81" s="31">
        <v>224.4</v>
      </c>
      <c r="G81" s="31">
        <f t="shared" si="2"/>
        <v>44.88</v>
      </c>
      <c r="J81" s="15"/>
    </row>
    <row r="82" spans="1:10" ht="32.25" customHeight="1">
      <c r="A82" s="29" t="s">
        <v>143</v>
      </c>
      <c r="B82" s="28" t="s">
        <v>152</v>
      </c>
      <c r="C82" s="41">
        <v>44866</v>
      </c>
      <c r="D82" s="37" t="s">
        <v>53</v>
      </c>
      <c r="E82" s="34"/>
      <c r="F82" s="31">
        <v>187</v>
      </c>
      <c r="G82" s="31">
        <f t="shared" si="2"/>
        <v>37.4</v>
      </c>
      <c r="J82" s="15"/>
    </row>
    <row r="83" spans="1:10" ht="32.25" customHeight="1">
      <c r="A83" s="29" t="s">
        <v>144</v>
      </c>
      <c r="B83" s="28" t="s">
        <v>153</v>
      </c>
      <c r="C83" s="41">
        <v>44866</v>
      </c>
      <c r="D83" s="37" t="s">
        <v>53</v>
      </c>
      <c r="E83" s="34"/>
      <c r="F83" s="31">
        <v>149.6</v>
      </c>
      <c r="G83" s="31">
        <f t="shared" si="2"/>
        <v>29.92</v>
      </c>
      <c r="J83" s="15"/>
    </row>
    <row r="84" spans="1:10" ht="32.25" customHeight="1">
      <c r="A84" s="29" t="s">
        <v>142</v>
      </c>
      <c r="B84" s="42" t="s">
        <v>154</v>
      </c>
      <c r="C84" s="41">
        <v>44866</v>
      </c>
      <c r="D84" s="37" t="s">
        <v>53</v>
      </c>
      <c r="E84" s="34"/>
      <c r="F84" s="31">
        <v>269.28</v>
      </c>
      <c r="G84" s="31">
        <f t="shared" si="2"/>
        <v>53.855999999999995</v>
      </c>
      <c r="J84" s="15"/>
    </row>
    <row r="85" spans="1:10" ht="32.25" customHeight="1">
      <c r="A85" s="29" t="s">
        <v>143</v>
      </c>
      <c r="B85" s="28" t="s">
        <v>155</v>
      </c>
      <c r="C85" s="41">
        <v>44866</v>
      </c>
      <c r="D85" s="37" t="s">
        <v>53</v>
      </c>
      <c r="E85" s="34"/>
      <c r="F85" s="31">
        <v>224.4</v>
      </c>
      <c r="G85" s="31">
        <f t="shared" si="2"/>
        <v>44.88</v>
      </c>
      <c r="J85" s="15"/>
    </row>
    <row r="86" spans="1:10" ht="32.25" customHeight="1">
      <c r="A86" s="29" t="s">
        <v>144</v>
      </c>
      <c r="B86" s="28" t="s">
        <v>156</v>
      </c>
      <c r="C86" s="41">
        <v>44866</v>
      </c>
      <c r="D86" s="37" t="s">
        <v>53</v>
      </c>
      <c r="E86" s="34"/>
      <c r="F86" s="31">
        <v>179.52</v>
      </c>
      <c r="G86" s="31">
        <f t="shared" si="2"/>
        <v>35.904</v>
      </c>
      <c r="J86" s="15"/>
    </row>
    <row r="87" spans="1:10" ht="32.25" customHeight="1">
      <c r="A87" s="29" t="s">
        <v>145</v>
      </c>
      <c r="B87" s="42" t="s">
        <v>284</v>
      </c>
      <c r="C87" s="41">
        <v>44866</v>
      </c>
      <c r="D87" s="37" t="s">
        <v>53</v>
      </c>
      <c r="E87" s="34"/>
      <c r="F87" s="31">
        <v>291.72</v>
      </c>
      <c r="G87" s="31">
        <f t="shared" si="2"/>
        <v>58.34400000000001</v>
      </c>
      <c r="J87" s="15"/>
    </row>
    <row r="88" spans="1:10" ht="32.25" customHeight="1">
      <c r="A88" s="29" t="s">
        <v>146</v>
      </c>
      <c r="B88" s="28" t="s">
        <v>285</v>
      </c>
      <c r="C88" s="41">
        <v>44866</v>
      </c>
      <c r="D88" s="37" t="s">
        <v>53</v>
      </c>
      <c r="E88" s="34"/>
      <c r="F88" s="31">
        <v>243.1</v>
      </c>
      <c r="G88" s="31">
        <f t="shared" si="2"/>
        <v>48.620000000000005</v>
      </c>
      <c r="J88" s="15"/>
    </row>
    <row r="89" spans="1:10" ht="32.25" customHeight="1">
      <c r="A89" s="29" t="s">
        <v>147</v>
      </c>
      <c r="B89" s="28" t="s">
        <v>286</v>
      </c>
      <c r="C89" s="41">
        <v>44866</v>
      </c>
      <c r="D89" s="37" t="s">
        <v>53</v>
      </c>
      <c r="E89" s="34"/>
      <c r="F89" s="31">
        <v>194.48</v>
      </c>
      <c r="G89" s="31">
        <f t="shared" si="2"/>
        <v>38.896</v>
      </c>
      <c r="J89" s="15"/>
    </row>
    <row r="90" spans="1:7" ht="46.5" customHeight="1">
      <c r="A90" s="59" t="s">
        <v>257</v>
      </c>
      <c r="B90" s="67" t="s">
        <v>258</v>
      </c>
      <c r="C90" s="41">
        <v>44866</v>
      </c>
      <c r="D90" s="60" t="s">
        <v>53</v>
      </c>
      <c r="E90" s="62"/>
      <c r="F90" s="61">
        <v>306.24</v>
      </c>
      <c r="G90" s="61">
        <f t="shared" si="2"/>
        <v>61.248000000000005</v>
      </c>
    </row>
    <row r="91" spans="1:7" ht="39">
      <c r="A91" s="59" t="s">
        <v>259</v>
      </c>
      <c r="B91" s="68" t="s">
        <v>260</v>
      </c>
      <c r="C91" s="41">
        <v>44866</v>
      </c>
      <c r="D91" s="60" t="s">
        <v>53</v>
      </c>
      <c r="E91" s="62"/>
      <c r="F91" s="61">
        <v>327.36</v>
      </c>
      <c r="G91" s="61">
        <f t="shared" si="2"/>
        <v>65.47200000000001</v>
      </c>
    </row>
    <row r="92" spans="1:7" ht="39">
      <c r="A92" s="59" t="s">
        <v>265</v>
      </c>
      <c r="B92" s="67" t="s">
        <v>266</v>
      </c>
      <c r="C92" s="41">
        <v>44866</v>
      </c>
      <c r="D92" s="60" t="s">
        <v>53</v>
      </c>
      <c r="E92" s="62"/>
      <c r="F92" s="61">
        <v>278.4</v>
      </c>
      <c r="G92" s="61">
        <f t="shared" si="2"/>
        <v>55.68</v>
      </c>
    </row>
    <row r="93" spans="1:7" ht="39">
      <c r="A93" s="59" t="s">
        <v>267</v>
      </c>
      <c r="B93" s="68" t="s">
        <v>268</v>
      </c>
      <c r="C93" s="41">
        <v>44866</v>
      </c>
      <c r="D93" s="60" t="s">
        <v>53</v>
      </c>
      <c r="E93" s="62"/>
      <c r="F93" s="61">
        <v>297.6</v>
      </c>
      <c r="G93" s="61">
        <f t="shared" si="2"/>
        <v>59.52000000000001</v>
      </c>
    </row>
    <row r="94" spans="1:7" ht="39">
      <c r="A94" s="59" t="s">
        <v>273</v>
      </c>
      <c r="B94" s="67" t="s">
        <v>274</v>
      </c>
      <c r="C94" s="41">
        <v>44866</v>
      </c>
      <c r="D94" s="60" t="s">
        <v>53</v>
      </c>
      <c r="E94" s="62"/>
      <c r="F94" s="61">
        <v>222.72</v>
      </c>
      <c r="G94" s="61">
        <f t="shared" si="2"/>
        <v>44.544000000000004</v>
      </c>
    </row>
    <row r="95" spans="1:7" ht="39">
      <c r="A95" s="59" t="s">
        <v>275</v>
      </c>
      <c r="B95" s="68" t="s">
        <v>276</v>
      </c>
      <c r="C95" s="41">
        <v>44866</v>
      </c>
      <c r="D95" s="60" t="s">
        <v>53</v>
      </c>
      <c r="E95" s="62"/>
      <c r="F95" s="61">
        <v>238.02</v>
      </c>
      <c r="G95" s="61">
        <f t="shared" si="2"/>
        <v>47.604000000000006</v>
      </c>
    </row>
    <row r="96" spans="1:10" ht="62.25" customHeight="1">
      <c r="A96" s="44"/>
      <c r="B96" s="54" t="s">
        <v>85</v>
      </c>
      <c r="C96" s="41">
        <v>44866</v>
      </c>
      <c r="D96" s="45"/>
      <c r="E96" s="45"/>
      <c r="F96" s="58"/>
      <c r="G96" s="46"/>
      <c r="J96" s="15"/>
    </row>
    <row r="97" spans="1:10" ht="18">
      <c r="A97" s="33" t="s">
        <v>86</v>
      </c>
      <c r="B97" s="26" t="s">
        <v>12</v>
      </c>
      <c r="C97" s="41">
        <v>44866</v>
      </c>
      <c r="D97" s="9" t="s">
        <v>53</v>
      </c>
      <c r="E97" s="47"/>
      <c r="F97" s="36">
        <v>468.6</v>
      </c>
      <c r="G97" s="36">
        <f>F97*20%</f>
        <v>93.72000000000001</v>
      </c>
      <c r="J97" s="43"/>
    </row>
    <row r="98" spans="1:10" ht="18">
      <c r="A98" s="33" t="s">
        <v>87</v>
      </c>
      <c r="B98" s="9" t="s">
        <v>11</v>
      </c>
      <c r="C98" s="41">
        <v>44866</v>
      </c>
      <c r="D98" s="9" t="s">
        <v>53</v>
      </c>
      <c r="E98" s="47"/>
      <c r="F98" s="36">
        <v>390.5</v>
      </c>
      <c r="G98" s="36">
        <f aca="true" t="shared" si="3" ref="G98:G123">F98*20%</f>
        <v>78.10000000000001</v>
      </c>
      <c r="J98" s="43"/>
    </row>
    <row r="99" spans="1:10" ht="18">
      <c r="A99" s="33" t="s">
        <v>88</v>
      </c>
      <c r="B99" s="9" t="s">
        <v>13</v>
      </c>
      <c r="C99" s="41">
        <v>44866</v>
      </c>
      <c r="D99" s="9" t="s">
        <v>53</v>
      </c>
      <c r="E99" s="47"/>
      <c r="F99" s="36">
        <v>312.4</v>
      </c>
      <c r="G99" s="36">
        <f t="shared" si="3"/>
        <v>62.48</v>
      </c>
      <c r="J99" s="43"/>
    </row>
    <row r="100" spans="1:10" ht="18">
      <c r="A100" s="33" t="s">
        <v>89</v>
      </c>
      <c r="B100" s="9" t="s">
        <v>71</v>
      </c>
      <c r="C100" s="41">
        <v>44866</v>
      </c>
      <c r="D100" s="9" t="s">
        <v>53</v>
      </c>
      <c r="E100" s="47"/>
      <c r="F100" s="36">
        <v>218.68</v>
      </c>
      <c r="G100" s="36">
        <f t="shared" si="3"/>
        <v>43.736000000000004</v>
      </c>
      <c r="J100" s="43"/>
    </row>
    <row r="101" spans="1:10" ht="18">
      <c r="A101" s="33" t="s">
        <v>90</v>
      </c>
      <c r="B101" s="9" t="s">
        <v>14</v>
      </c>
      <c r="C101" s="41">
        <v>44866</v>
      </c>
      <c r="D101" s="9" t="s">
        <v>53</v>
      </c>
      <c r="E101" s="47"/>
      <c r="F101" s="36">
        <v>426</v>
      </c>
      <c r="G101" s="36">
        <f t="shared" si="3"/>
        <v>85.2</v>
      </c>
      <c r="J101" s="43"/>
    </row>
    <row r="102" spans="1:10" ht="18">
      <c r="A102" s="33" t="s">
        <v>91</v>
      </c>
      <c r="B102" s="9" t="s">
        <v>15</v>
      </c>
      <c r="C102" s="41">
        <v>44866</v>
      </c>
      <c r="D102" s="9" t="s">
        <v>53</v>
      </c>
      <c r="E102" s="47"/>
      <c r="F102" s="36">
        <v>355</v>
      </c>
      <c r="G102" s="36">
        <f t="shared" si="3"/>
        <v>71</v>
      </c>
      <c r="J102" s="43"/>
    </row>
    <row r="103" spans="1:10" ht="18">
      <c r="A103" s="33" t="s">
        <v>92</v>
      </c>
      <c r="B103" s="9" t="s">
        <v>16</v>
      </c>
      <c r="C103" s="41">
        <v>44866</v>
      </c>
      <c r="D103" s="9" t="s">
        <v>53</v>
      </c>
      <c r="E103" s="47"/>
      <c r="F103" s="36">
        <v>284</v>
      </c>
      <c r="G103" s="36">
        <f t="shared" si="3"/>
        <v>56.800000000000004</v>
      </c>
      <c r="J103" s="43"/>
    </row>
    <row r="104" spans="1:10" ht="18">
      <c r="A104" s="33" t="s">
        <v>93</v>
      </c>
      <c r="B104" s="9" t="s">
        <v>65</v>
      </c>
      <c r="C104" s="41">
        <v>44866</v>
      </c>
      <c r="D104" s="9" t="s">
        <v>53</v>
      </c>
      <c r="E104" s="47"/>
      <c r="F104" s="36">
        <v>198.8</v>
      </c>
      <c r="G104" s="36">
        <f t="shared" si="3"/>
        <v>39.760000000000005</v>
      </c>
      <c r="J104" s="43"/>
    </row>
    <row r="105" spans="1:10" ht="18">
      <c r="A105" s="33" t="s">
        <v>94</v>
      </c>
      <c r="B105" s="9" t="s">
        <v>17</v>
      </c>
      <c r="C105" s="41">
        <v>44866</v>
      </c>
      <c r="D105" s="9" t="s">
        <v>53</v>
      </c>
      <c r="E105" s="47"/>
      <c r="F105" s="36">
        <v>511.2</v>
      </c>
      <c r="G105" s="36">
        <f t="shared" si="3"/>
        <v>102.24000000000001</v>
      </c>
      <c r="J105" s="43"/>
    </row>
    <row r="106" spans="1:10" ht="18">
      <c r="A106" s="33" t="s">
        <v>95</v>
      </c>
      <c r="B106" s="9" t="s">
        <v>18</v>
      </c>
      <c r="C106" s="41">
        <v>44866</v>
      </c>
      <c r="D106" s="9" t="s">
        <v>53</v>
      </c>
      <c r="E106" s="47"/>
      <c r="F106" s="36">
        <v>426</v>
      </c>
      <c r="G106" s="36">
        <f t="shared" si="3"/>
        <v>85.2</v>
      </c>
      <c r="J106" s="43"/>
    </row>
    <row r="107" spans="1:10" ht="18">
      <c r="A107" s="33" t="s">
        <v>96</v>
      </c>
      <c r="B107" s="9" t="s">
        <v>19</v>
      </c>
      <c r="C107" s="41">
        <v>44866</v>
      </c>
      <c r="D107" s="9" t="s">
        <v>53</v>
      </c>
      <c r="E107" s="47"/>
      <c r="F107" s="36">
        <v>340.8</v>
      </c>
      <c r="G107" s="36">
        <f t="shared" si="3"/>
        <v>68.16000000000001</v>
      </c>
      <c r="J107" s="43"/>
    </row>
    <row r="108" spans="1:10" ht="18">
      <c r="A108" s="33" t="s">
        <v>97</v>
      </c>
      <c r="B108" s="9" t="s">
        <v>66</v>
      </c>
      <c r="C108" s="41">
        <v>44866</v>
      </c>
      <c r="D108" s="9" t="s">
        <v>53</v>
      </c>
      <c r="E108" s="47"/>
      <c r="F108" s="36">
        <v>238.56</v>
      </c>
      <c r="G108" s="36">
        <f t="shared" si="3"/>
        <v>47.712</v>
      </c>
      <c r="J108" s="43"/>
    </row>
    <row r="109" spans="1:10" ht="18">
      <c r="A109" s="33" t="s">
        <v>98</v>
      </c>
      <c r="B109" s="9" t="s">
        <v>20</v>
      </c>
      <c r="C109" s="41">
        <v>44866</v>
      </c>
      <c r="D109" s="9" t="s">
        <v>53</v>
      </c>
      <c r="E109" s="47"/>
      <c r="F109" s="36">
        <v>553.8</v>
      </c>
      <c r="G109" s="36">
        <f t="shared" si="3"/>
        <v>110.75999999999999</v>
      </c>
      <c r="J109" s="43"/>
    </row>
    <row r="110" spans="1:10" ht="18">
      <c r="A110" s="33" t="s">
        <v>99</v>
      </c>
      <c r="B110" s="9" t="s">
        <v>21</v>
      </c>
      <c r="C110" s="41">
        <v>44866</v>
      </c>
      <c r="D110" s="9" t="s">
        <v>53</v>
      </c>
      <c r="E110" s="47"/>
      <c r="F110" s="36">
        <v>461.5</v>
      </c>
      <c r="G110" s="36">
        <f t="shared" si="3"/>
        <v>92.30000000000001</v>
      </c>
      <c r="J110" s="43"/>
    </row>
    <row r="111" spans="1:10" ht="18">
      <c r="A111" s="33" t="s">
        <v>100</v>
      </c>
      <c r="B111" s="9" t="s">
        <v>22</v>
      </c>
      <c r="C111" s="41">
        <v>44866</v>
      </c>
      <c r="D111" s="9" t="s">
        <v>53</v>
      </c>
      <c r="E111" s="47"/>
      <c r="F111" s="36">
        <v>369.2</v>
      </c>
      <c r="G111" s="36">
        <f t="shared" si="3"/>
        <v>73.84</v>
      </c>
      <c r="J111" s="43"/>
    </row>
    <row r="112" spans="1:10" ht="18">
      <c r="A112" s="33" t="s">
        <v>101</v>
      </c>
      <c r="B112" s="9" t="s">
        <v>67</v>
      </c>
      <c r="C112" s="41">
        <v>44866</v>
      </c>
      <c r="D112" s="9" t="s">
        <v>53</v>
      </c>
      <c r="E112" s="47"/>
      <c r="F112" s="36">
        <v>258.44</v>
      </c>
      <c r="G112" s="36">
        <f t="shared" si="3"/>
        <v>51.688</v>
      </c>
      <c r="J112" s="43"/>
    </row>
    <row r="113" spans="1:10" ht="35.25" customHeight="1">
      <c r="A113" s="33" t="s">
        <v>102</v>
      </c>
      <c r="B113" s="26" t="s">
        <v>23</v>
      </c>
      <c r="C113" s="41">
        <v>44866</v>
      </c>
      <c r="D113" s="9" t="s">
        <v>53</v>
      </c>
      <c r="E113" s="47"/>
      <c r="F113" s="36">
        <v>303.6</v>
      </c>
      <c r="G113" s="36">
        <f t="shared" si="3"/>
        <v>60.720000000000006</v>
      </c>
      <c r="J113" s="43"/>
    </row>
    <row r="114" spans="1:10" ht="18">
      <c r="A114" s="33" t="s">
        <v>103</v>
      </c>
      <c r="B114" s="9" t="s">
        <v>24</v>
      </c>
      <c r="C114" s="41">
        <v>44866</v>
      </c>
      <c r="D114" s="9" t="s">
        <v>53</v>
      </c>
      <c r="E114" s="47"/>
      <c r="F114" s="36">
        <v>253</v>
      </c>
      <c r="G114" s="36">
        <f t="shared" si="3"/>
        <v>50.6</v>
      </c>
      <c r="J114" s="43"/>
    </row>
    <row r="115" spans="1:10" ht="18">
      <c r="A115" s="33" t="s">
        <v>104</v>
      </c>
      <c r="B115" s="9" t="s">
        <v>25</v>
      </c>
      <c r="C115" s="41">
        <v>44866</v>
      </c>
      <c r="D115" s="9" t="s">
        <v>53</v>
      </c>
      <c r="E115" s="47"/>
      <c r="F115" s="36">
        <v>202.4</v>
      </c>
      <c r="G115" s="36">
        <f t="shared" si="3"/>
        <v>40.480000000000004</v>
      </c>
      <c r="J115" s="43"/>
    </row>
    <row r="116" spans="1:10" ht="18">
      <c r="A116" s="33" t="s">
        <v>118</v>
      </c>
      <c r="B116" s="25" t="s">
        <v>79</v>
      </c>
      <c r="C116" s="41">
        <v>44866</v>
      </c>
      <c r="D116" s="25" t="s">
        <v>53</v>
      </c>
      <c r="E116" s="48"/>
      <c r="F116" s="36">
        <v>141.68</v>
      </c>
      <c r="G116" s="38">
        <f t="shared" si="3"/>
        <v>28.336000000000002</v>
      </c>
      <c r="J116" s="43"/>
    </row>
    <row r="117" spans="1:10" ht="18">
      <c r="A117" s="33" t="s">
        <v>105</v>
      </c>
      <c r="B117" s="9" t="s">
        <v>26</v>
      </c>
      <c r="C117" s="41">
        <v>44866</v>
      </c>
      <c r="D117" s="9" t="s">
        <v>53</v>
      </c>
      <c r="E117" s="47"/>
      <c r="F117" s="36">
        <v>276</v>
      </c>
      <c r="G117" s="36">
        <f t="shared" si="3"/>
        <v>55.2</v>
      </c>
      <c r="J117" s="43"/>
    </row>
    <row r="118" spans="1:10" ht="18">
      <c r="A118" s="33" t="s">
        <v>106</v>
      </c>
      <c r="B118" s="9" t="s">
        <v>27</v>
      </c>
      <c r="C118" s="41">
        <v>44866</v>
      </c>
      <c r="D118" s="9" t="s">
        <v>53</v>
      </c>
      <c r="E118" s="39"/>
      <c r="F118" s="36">
        <v>230</v>
      </c>
      <c r="G118" s="36">
        <f t="shared" si="3"/>
        <v>46</v>
      </c>
      <c r="J118" s="43"/>
    </row>
    <row r="119" spans="1:10" ht="18">
      <c r="A119" s="33" t="s">
        <v>107</v>
      </c>
      <c r="B119" s="9" t="s">
        <v>28</v>
      </c>
      <c r="C119" s="41">
        <v>44866</v>
      </c>
      <c r="D119" s="9" t="s">
        <v>53</v>
      </c>
      <c r="E119" s="39"/>
      <c r="F119" s="36">
        <v>184</v>
      </c>
      <c r="G119" s="36">
        <f t="shared" si="3"/>
        <v>36.800000000000004</v>
      </c>
      <c r="J119" s="43"/>
    </row>
    <row r="120" spans="1:10" ht="18">
      <c r="A120" s="33" t="s">
        <v>108</v>
      </c>
      <c r="B120" s="9" t="s">
        <v>62</v>
      </c>
      <c r="C120" s="41">
        <v>44866</v>
      </c>
      <c r="D120" s="9" t="s">
        <v>53</v>
      </c>
      <c r="E120" s="39"/>
      <c r="F120" s="36">
        <v>128.8</v>
      </c>
      <c r="G120" s="36">
        <f t="shared" si="3"/>
        <v>25.760000000000005</v>
      </c>
      <c r="J120" s="43"/>
    </row>
    <row r="121" spans="1:10" ht="18">
      <c r="A121" s="33" t="s">
        <v>109</v>
      </c>
      <c r="B121" s="9" t="s">
        <v>29</v>
      </c>
      <c r="C121" s="41">
        <v>44866</v>
      </c>
      <c r="D121" s="9" t="s">
        <v>53</v>
      </c>
      <c r="E121" s="39"/>
      <c r="F121" s="36">
        <v>331.2</v>
      </c>
      <c r="G121" s="36">
        <f t="shared" si="3"/>
        <v>66.24</v>
      </c>
      <c r="J121" s="43"/>
    </row>
    <row r="122" spans="1:10" ht="18">
      <c r="A122" s="33" t="s">
        <v>110</v>
      </c>
      <c r="B122" s="9" t="s">
        <v>30</v>
      </c>
      <c r="C122" s="41">
        <v>44866</v>
      </c>
      <c r="D122" s="9" t="s">
        <v>53</v>
      </c>
      <c r="E122" s="39"/>
      <c r="F122" s="36">
        <v>276</v>
      </c>
      <c r="G122" s="36">
        <f t="shared" si="3"/>
        <v>55.2</v>
      </c>
      <c r="J122" s="43"/>
    </row>
    <row r="123" spans="1:10" ht="18">
      <c r="A123" s="33" t="s">
        <v>111</v>
      </c>
      <c r="B123" s="9" t="s">
        <v>31</v>
      </c>
      <c r="C123" s="41">
        <v>44866</v>
      </c>
      <c r="D123" s="9" t="s">
        <v>53</v>
      </c>
      <c r="E123" s="39"/>
      <c r="F123" s="36">
        <v>220.8</v>
      </c>
      <c r="G123" s="36">
        <f t="shared" si="3"/>
        <v>44.160000000000004</v>
      </c>
      <c r="J123" s="43"/>
    </row>
    <row r="124" spans="1:10" ht="18">
      <c r="A124" s="33" t="s">
        <v>112</v>
      </c>
      <c r="B124" s="9" t="s">
        <v>61</v>
      </c>
      <c r="C124" s="41">
        <v>44866</v>
      </c>
      <c r="D124" s="9" t="s">
        <v>53</v>
      </c>
      <c r="E124" s="39"/>
      <c r="F124" s="36">
        <v>154.56</v>
      </c>
      <c r="G124" s="36">
        <f>F124*20%</f>
        <v>30.912000000000003</v>
      </c>
      <c r="J124" s="43"/>
    </row>
    <row r="125" spans="1:10" ht="18">
      <c r="A125" s="33" t="s">
        <v>114</v>
      </c>
      <c r="B125" s="9" t="s">
        <v>32</v>
      </c>
      <c r="C125" s="41">
        <v>44866</v>
      </c>
      <c r="D125" s="9" t="s">
        <v>53</v>
      </c>
      <c r="E125" s="39"/>
      <c r="F125" s="36">
        <v>358.8</v>
      </c>
      <c r="G125" s="36">
        <f>F125*20%</f>
        <v>71.76</v>
      </c>
      <c r="J125" s="43"/>
    </row>
    <row r="126" spans="1:10" ht="18">
      <c r="A126" s="33" t="s">
        <v>113</v>
      </c>
      <c r="B126" s="9" t="s">
        <v>33</v>
      </c>
      <c r="C126" s="41">
        <v>44866</v>
      </c>
      <c r="D126" s="9" t="s">
        <v>53</v>
      </c>
      <c r="E126" s="39"/>
      <c r="F126" s="36">
        <v>299</v>
      </c>
      <c r="G126" s="36">
        <f>F126*20%</f>
        <v>59.800000000000004</v>
      </c>
      <c r="J126" s="43"/>
    </row>
    <row r="127" spans="1:10" ht="18">
      <c r="A127" s="33" t="s">
        <v>115</v>
      </c>
      <c r="B127" s="9" t="s">
        <v>34</v>
      </c>
      <c r="C127" s="41">
        <v>44866</v>
      </c>
      <c r="D127" s="9" t="s">
        <v>53</v>
      </c>
      <c r="E127" s="39"/>
      <c r="F127" s="36">
        <v>239.2</v>
      </c>
      <c r="G127" s="36">
        <f>F127*20%</f>
        <v>47.84</v>
      </c>
      <c r="J127" s="43"/>
    </row>
    <row r="128" spans="1:10" ht="18">
      <c r="A128" s="33" t="s">
        <v>116</v>
      </c>
      <c r="B128" s="9" t="s">
        <v>63</v>
      </c>
      <c r="C128" s="41">
        <v>44866</v>
      </c>
      <c r="D128" s="9" t="s">
        <v>53</v>
      </c>
      <c r="E128" s="39"/>
      <c r="F128" s="36">
        <v>167.44</v>
      </c>
      <c r="G128" s="36">
        <f>F128*20%</f>
        <v>33.488</v>
      </c>
      <c r="J128" s="43"/>
    </row>
    <row r="129" spans="1:7" ht="39">
      <c r="A129" s="59" t="s">
        <v>199</v>
      </c>
      <c r="B129" s="67" t="s">
        <v>200</v>
      </c>
      <c r="C129" s="41">
        <v>44866</v>
      </c>
      <c r="D129" s="60" t="s">
        <v>53</v>
      </c>
      <c r="E129" s="62"/>
      <c r="F129" s="61">
        <v>485.64</v>
      </c>
      <c r="G129" s="61">
        <f aca="true" t="shared" si="4" ref="G129:G143">F129*0.2</f>
        <v>97.128</v>
      </c>
    </row>
    <row r="130" spans="1:7" ht="39">
      <c r="A130" s="59" t="s">
        <v>205</v>
      </c>
      <c r="B130" s="68" t="s">
        <v>206</v>
      </c>
      <c r="C130" s="41">
        <v>44866</v>
      </c>
      <c r="D130" s="60" t="s">
        <v>53</v>
      </c>
      <c r="E130" s="62"/>
      <c r="F130" s="61">
        <v>570.84</v>
      </c>
      <c r="G130" s="61">
        <f t="shared" si="4"/>
        <v>114.168</v>
      </c>
    </row>
    <row r="131" spans="1:7" ht="26.25">
      <c r="A131" s="59" t="s">
        <v>207</v>
      </c>
      <c r="B131" s="68" t="s">
        <v>208</v>
      </c>
      <c r="C131" s="41">
        <v>44866</v>
      </c>
      <c r="D131" s="60" t="s">
        <v>53</v>
      </c>
      <c r="E131" s="62"/>
      <c r="F131" s="61">
        <v>626.22</v>
      </c>
      <c r="G131" s="61">
        <f t="shared" si="4"/>
        <v>125.24400000000001</v>
      </c>
    </row>
    <row r="132" spans="1:7" ht="39">
      <c r="A132" s="59" t="s">
        <v>215</v>
      </c>
      <c r="B132" s="67" t="s">
        <v>216</v>
      </c>
      <c r="C132" s="41">
        <v>44866</v>
      </c>
      <c r="D132" s="60" t="s">
        <v>53</v>
      </c>
      <c r="E132" s="62"/>
      <c r="F132" s="61">
        <v>404.7</v>
      </c>
      <c r="G132" s="61">
        <f t="shared" si="4"/>
        <v>80.94</v>
      </c>
    </row>
    <row r="133" spans="1:7" ht="39">
      <c r="A133" s="59" t="s">
        <v>217</v>
      </c>
      <c r="B133" s="68" t="s">
        <v>218</v>
      </c>
      <c r="C133" s="41">
        <v>44866</v>
      </c>
      <c r="D133" s="60" t="s">
        <v>53</v>
      </c>
      <c r="E133" s="62"/>
      <c r="F133" s="61">
        <v>475.7</v>
      </c>
      <c r="G133" s="61">
        <f t="shared" si="4"/>
        <v>95.14</v>
      </c>
    </row>
    <row r="134" spans="1:7" ht="26.25">
      <c r="A134" s="59" t="s">
        <v>219</v>
      </c>
      <c r="B134" s="68" t="s">
        <v>220</v>
      </c>
      <c r="C134" s="41">
        <v>44866</v>
      </c>
      <c r="D134" s="60" t="s">
        <v>53</v>
      </c>
      <c r="E134" s="62"/>
      <c r="F134" s="61">
        <v>521.85</v>
      </c>
      <c r="G134" s="61">
        <f t="shared" si="4"/>
        <v>104.37</v>
      </c>
    </row>
    <row r="135" spans="1:7" ht="39">
      <c r="A135" s="59" t="s">
        <v>227</v>
      </c>
      <c r="B135" s="67" t="s">
        <v>228</v>
      </c>
      <c r="C135" s="41">
        <v>44866</v>
      </c>
      <c r="D135" s="60" t="s">
        <v>53</v>
      </c>
      <c r="E135" s="62"/>
      <c r="F135" s="61">
        <v>323.76</v>
      </c>
      <c r="G135" s="61">
        <f t="shared" si="4"/>
        <v>64.752</v>
      </c>
    </row>
    <row r="136" spans="1:7" ht="39">
      <c r="A136" s="59" t="s">
        <v>229</v>
      </c>
      <c r="B136" s="68" t="s">
        <v>230</v>
      </c>
      <c r="C136" s="41">
        <v>44866</v>
      </c>
      <c r="D136" s="60" t="s">
        <v>53</v>
      </c>
      <c r="E136" s="62"/>
      <c r="F136" s="61">
        <v>380.56</v>
      </c>
      <c r="G136" s="61">
        <f t="shared" si="4"/>
        <v>76.11200000000001</v>
      </c>
    </row>
    <row r="137" spans="1:7" ht="26.25">
      <c r="A137" s="59" t="s">
        <v>231</v>
      </c>
      <c r="B137" s="68" t="s">
        <v>232</v>
      </c>
      <c r="C137" s="41">
        <v>44866</v>
      </c>
      <c r="D137" s="60" t="s">
        <v>53</v>
      </c>
      <c r="E137" s="62"/>
      <c r="F137" s="61">
        <v>417.48</v>
      </c>
      <c r="G137" s="61">
        <f t="shared" si="4"/>
        <v>83.49600000000001</v>
      </c>
    </row>
    <row r="138" spans="1:7" ht="26.25">
      <c r="A138" s="63" t="s">
        <v>237</v>
      </c>
      <c r="B138" s="69" t="s">
        <v>238</v>
      </c>
      <c r="C138" s="41">
        <v>44866</v>
      </c>
      <c r="D138" s="64" t="s">
        <v>53</v>
      </c>
      <c r="E138" s="65"/>
      <c r="F138" s="66">
        <v>369.84</v>
      </c>
      <c r="G138" s="66">
        <f t="shared" si="4"/>
        <v>73.968</v>
      </c>
    </row>
    <row r="139" spans="1:7" ht="28.5" customHeight="1">
      <c r="A139" s="63" t="s">
        <v>239</v>
      </c>
      <c r="B139" s="70" t="s">
        <v>240</v>
      </c>
      <c r="C139" s="41">
        <v>44866</v>
      </c>
      <c r="D139" s="64" t="s">
        <v>53</v>
      </c>
      <c r="E139" s="65"/>
      <c r="F139" s="66">
        <v>405.72</v>
      </c>
      <c r="G139" s="66">
        <f t="shared" si="4"/>
        <v>81.144</v>
      </c>
    </row>
    <row r="140" spans="1:7" ht="26.25">
      <c r="A140" s="63" t="s">
        <v>245</v>
      </c>
      <c r="B140" s="69" t="s">
        <v>246</v>
      </c>
      <c r="C140" s="41">
        <v>44866</v>
      </c>
      <c r="D140" s="64" t="s">
        <v>53</v>
      </c>
      <c r="E140" s="65"/>
      <c r="F140" s="66">
        <v>308.2</v>
      </c>
      <c r="G140" s="66">
        <f t="shared" si="4"/>
        <v>61.64</v>
      </c>
    </row>
    <row r="141" spans="1:7" ht="27" customHeight="1">
      <c r="A141" s="63" t="s">
        <v>247</v>
      </c>
      <c r="B141" s="70" t="s">
        <v>248</v>
      </c>
      <c r="C141" s="41">
        <v>44866</v>
      </c>
      <c r="D141" s="64" t="s">
        <v>53</v>
      </c>
      <c r="E141" s="65"/>
      <c r="F141" s="66">
        <v>338.1</v>
      </c>
      <c r="G141" s="66">
        <f t="shared" si="4"/>
        <v>67.62</v>
      </c>
    </row>
    <row r="142" spans="1:7" ht="26.25">
      <c r="A142" s="63" t="s">
        <v>253</v>
      </c>
      <c r="B142" s="69" t="s">
        <v>254</v>
      </c>
      <c r="C142" s="41">
        <v>44866</v>
      </c>
      <c r="D142" s="64" t="s">
        <v>53</v>
      </c>
      <c r="E142" s="65"/>
      <c r="F142" s="66">
        <v>246.56</v>
      </c>
      <c r="G142" s="66">
        <f t="shared" si="4"/>
        <v>49.312000000000005</v>
      </c>
    </row>
    <row r="143" spans="1:7" ht="27" customHeight="1">
      <c r="A143" s="63" t="s">
        <v>255</v>
      </c>
      <c r="B143" s="70" t="s">
        <v>256</v>
      </c>
      <c r="C143" s="41">
        <v>44866</v>
      </c>
      <c r="D143" s="64" t="s">
        <v>53</v>
      </c>
      <c r="E143" s="65"/>
      <c r="F143" s="66">
        <v>270.48</v>
      </c>
      <c r="G143" s="66">
        <f t="shared" si="4"/>
        <v>54.096000000000004</v>
      </c>
    </row>
    <row r="144" spans="1:7" ht="76.5">
      <c r="A144" s="27"/>
      <c r="B144" s="54" t="s">
        <v>157</v>
      </c>
      <c r="C144" s="41">
        <v>44866</v>
      </c>
      <c r="D144" s="9"/>
      <c r="E144" s="39"/>
      <c r="F144" s="36"/>
      <c r="G144" s="36"/>
    </row>
    <row r="145" spans="1:7" ht="26.25">
      <c r="A145" s="33" t="s">
        <v>120</v>
      </c>
      <c r="B145" s="30" t="s">
        <v>159</v>
      </c>
      <c r="C145" s="41">
        <v>44866</v>
      </c>
      <c r="D145" s="25" t="s">
        <v>53</v>
      </c>
      <c r="E145" s="40"/>
      <c r="F145" s="38">
        <v>316.8</v>
      </c>
      <c r="G145" s="38">
        <f>F145*0.2</f>
        <v>63.36000000000001</v>
      </c>
    </row>
    <row r="146" spans="1:7" ht="26.25">
      <c r="A146" s="33" t="s">
        <v>122</v>
      </c>
      <c r="B146" s="35" t="s">
        <v>160</v>
      </c>
      <c r="C146" s="41">
        <v>44866</v>
      </c>
      <c r="D146" s="25" t="s">
        <v>53</v>
      </c>
      <c r="E146" s="40"/>
      <c r="F146" s="38">
        <v>264</v>
      </c>
      <c r="G146" s="38">
        <f aca="true" t="shared" si="5" ref="G146:G174">F146*0.2</f>
        <v>52.800000000000004</v>
      </c>
    </row>
    <row r="147" spans="1:7" ht="26.25">
      <c r="A147" s="33" t="s">
        <v>117</v>
      </c>
      <c r="B147" s="35" t="s">
        <v>161</v>
      </c>
      <c r="C147" s="41">
        <v>44866</v>
      </c>
      <c r="D147" s="25" t="s">
        <v>53</v>
      </c>
      <c r="E147" s="40"/>
      <c r="F147" s="38">
        <v>211.2</v>
      </c>
      <c r="G147" s="38">
        <f t="shared" si="5"/>
        <v>42.24</v>
      </c>
    </row>
    <row r="148" spans="1:7" ht="39">
      <c r="A148" s="33" t="s">
        <v>191</v>
      </c>
      <c r="B148" s="30" t="s">
        <v>162</v>
      </c>
      <c r="C148" s="41">
        <v>44866</v>
      </c>
      <c r="D148" s="25" t="s">
        <v>53</v>
      </c>
      <c r="E148" s="40"/>
      <c r="F148" s="38">
        <v>288</v>
      </c>
      <c r="G148" s="38">
        <f t="shared" si="5"/>
        <v>57.6</v>
      </c>
    </row>
    <row r="149" spans="1:7" ht="26.25">
      <c r="A149" s="33" t="s">
        <v>192</v>
      </c>
      <c r="B149" s="32" t="s">
        <v>163</v>
      </c>
      <c r="C149" s="41">
        <v>44866</v>
      </c>
      <c r="D149" s="25" t="s">
        <v>53</v>
      </c>
      <c r="E149" s="40"/>
      <c r="F149" s="38">
        <v>240</v>
      </c>
      <c r="G149" s="38">
        <f t="shared" si="5"/>
        <v>48</v>
      </c>
    </row>
    <row r="150" spans="1:7" ht="26.25">
      <c r="A150" s="33" t="s">
        <v>193</v>
      </c>
      <c r="B150" s="32" t="s">
        <v>164</v>
      </c>
      <c r="C150" s="41">
        <v>44866</v>
      </c>
      <c r="D150" s="25" t="s">
        <v>53</v>
      </c>
      <c r="E150" s="40"/>
      <c r="F150" s="38">
        <v>192</v>
      </c>
      <c r="G150" s="38">
        <f t="shared" si="5"/>
        <v>38.400000000000006</v>
      </c>
    </row>
    <row r="151" spans="1:7" ht="39">
      <c r="A151" s="33" t="s">
        <v>191</v>
      </c>
      <c r="B151" s="30" t="s">
        <v>165</v>
      </c>
      <c r="C151" s="41">
        <v>44866</v>
      </c>
      <c r="D151" s="25" t="s">
        <v>53</v>
      </c>
      <c r="E151" s="40"/>
      <c r="F151" s="38">
        <v>345.6</v>
      </c>
      <c r="G151" s="38">
        <f t="shared" si="5"/>
        <v>69.12</v>
      </c>
    </row>
    <row r="152" spans="1:7" ht="26.25">
      <c r="A152" s="33" t="s">
        <v>192</v>
      </c>
      <c r="B152" s="32" t="s">
        <v>166</v>
      </c>
      <c r="C152" s="41">
        <v>44866</v>
      </c>
      <c r="D152" s="25" t="s">
        <v>53</v>
      </c>
      <c r="E152" s="40"/>
      <c r="F152" s="38">
        <v>288</v>
      </c>
      <c r="G152" s="38">
        <f t="shared" si="5"/>
        <v>57.6</v>
      </c>
    </row>
    <row r="153" spans="1:7" ht="26.25">
      <c r="A153" s="33" t="s">
        <v>193</v>
      </c>
      <c r="B153" s="32" t="s">
        <v>167</v>
      </c>
      <c r="C153" s="41">
        <v>44866</v>
      </c>
      <c r="D153" s="25" t="s">
        <v>53</v>
      </c>
      <c r="E153" s="40"/>
      <c r="F153" s="38">
        <v>230.4</v>
      </c>
      <c r="G153" s="38">
        <f t="shared" si="5"/>
        <v>46.080000000000005</v>
      </c>
    </row>
    <row r="154" spans="1:7" ht="39">
      <c r="A154" s="33" t="s">
        <v>194</v>
      </c>
      <c r="B154" s="30" t="s">
        <v>168</v>
      </c>
      <c r="C154" s="41">
        <v>44866</v>
      </c>
      <c r="D154" s="25" t="s">
        <v>53</v>
      </c>
      <c r="E154" s="40"/>
      <c r="F154" s="38">
        <v>374.4</v>
      </c>
      <c r="G154" s="38">
        <f t="shared" si="5"/>
        <v>74.88</v>
      </c>
    </row>
    <row r="155" spans="1:7" ht="39">
      <c r="A155" s="33" t="s">
        <v>195</v>
      </c>
      <c r="B155" s="32" t="s">
        <v>169</v>
      </c>
      <c r="C155" s="41">
        <v>44866</v>
      </c>
      <c r="D155" s="25" t="s">
        <v>53</v>
      </c>
      <c r="E155" s="40"/>
      <c r="F155" s="38">
        <v>312</v>
      </c>
      <c r="G155" s="38">
        <f t="shared" si="5"/>
        <v>62.400000000000006</v>
      </c>
    </row>
    <row r="156" spans="1:7" ht="39">
      <c r="A156" s="33" t="s">
        <v>196</v>
      </c>
      <c r="B156" s="32" t="s">
        <v>170</v>
      </c>
      <c r="C156" s="41">
        <v>44866</v>
      </c>
      <c r="D156" s="25" t="s">
        <v>53</v>
      </c>
      <c r="E156" s="40"/>
      <c r="F156" s="38">
        <v>249.6</v>
      </c>
      <c r="G156" s="38">
        <f t="shared" si="5"/>
        <v>49.92</v>
      </c>
    </row>
    <row r="157" spans="1:7" ht="26.25">
      <c r="A157" s="29" t="s">
        <v>158</v>
      </c>
      <c r="B157" s="42" t="s">
        <v>171</v>
      </c>
      <c r="C157" s="41">
        <v>44866</v>
      </c>
      <c r="D157" s="37" t="s">
        <v>53</v>
      </c>
      <c r="E157" s="34"/>
      <c r="F157" s="31">
        <v>246.84</v>
      </c>
      <c r="G157" s="31">
        <f t="shared" si="5"/>
        <v>49.368</v>
      </c>
    </row>
    <row r="158" spans="1:7" ht="26.25">
      <c r="A158" s="29" t="s">
        <v>185</v>
      </c>
      <c r="B158" s="28" t="s">
        <v>172</v>
      </c>
      <c r="C158" s="41">
        <v>44866</v>
      </c>
      <c r="D158" s="37" t="s">
        <v>53</v>
      </c>
      <c r="E158" s="34"/>
      <c r="F158" s="31">
        <v>205.7</v>
      </c>
      <c r="G158" s="31">
        <f t="shared" si="5"/>
        <v>41.14</v>
      </c>
    </row>
    <row r="159" spans="1:7" ht="26.25">
      <c r="A159" s="29" t="s">
        <v>188</v>
      </c>
      <c r="B159" s="28" t="s">
        <v>173</v>
      </c>
      <c r="C159" s="41">
        <v>44866</v>
      </c>
      <c r="D159" s="37" t="s">
        <v>53</v>
      </c>
      <c r="E159" s="34"/>
      <c r="F159" s="31">
        <v>164.56</v>
      </c>
      <c r="G159" s="31">
        <f t="shared" si="5"/>
        <v>32.912</v>
      </c>
    </row>
    <row r="160" spans="1:7" ht="26.25">
      <c r="A160" s="29" t="s">
        <v>183</v>
      </c>
      <c r="B160" s="42" t="s">
        <v>174</v>
      </c>
      <c r="C160" s="41">
        <v>44866</v>
      </c>
      <c r="D160" s="37" t="s">
        <v>53</v>
      </c>
      <c r="E160" s="34"/>
      <c r="F160" s="31">
        <v>224.4</v>
      </c>
      <c r="G160" s="31">
        <f t="shared" si="5"/>
        <v>44.88</v>
      </c>
    </row>
    <row r="161" spans="1:7" ht="26.25">
      <c r="A161" s="29" t="s">
        <v>186</v>
      </c>
      <c r="B161" s="28" t="s">
        <v>175</v>
      </c>
      <c r="C161" s="41">
        <v>44866</v>
      </c>
      <c r="D161" s="37" t="s">
        <v>53</v>
      </c>
      <c r="E161" s="34"/>
      <c r="F161" s="31">
        <v>187</v>
      </c>
      <c r="G161" s="31">
        <f t="shared" si="5"/>
        <v>37.4</v>
      </c>
    </row>
    <row r="162" spans="1:7" ht="26.25">
      <c r="A162" s="29" t="s">
        <v>189</v>
      </c>
      <c r="B162" s="28" t="s">
        <v>176</v>
      </c>
      <c r="C162" s="41">
        <v>44866</v>
      </c>
      <c r="D162" s="37" t="s">
        <v>53</v>
      </c>
      <c r="E162" s="34"/>
      <c r="F162" s="31">
        <v>149.6</v>
      </c>
      <c r="G162" s="31">
        <f t="shared" si="5"/>
        <v>29.92</v>
      </c>
    </row>
    <row r="163" spans="1:7" ht="26.25">
      <c r="A163" s="29" t="s">
        <v>183</v>
      </c>
      <c r="B163" s="42" t="s">
        <v>177</v>
      </c>
      <c r="C163" s="41">
        <v>44866</v>
      </c>
      <c r="D163" s="37" t="s">
        <v>53</v>
      </c>
      <c r="E163" s="34"/>
      <c r="F163" s="31">
        <v>269.28</v>
      </c>
      <c r="G163" s="31">
        <f t="shared" si="5"/>
        <v>53.855999999999995</v>
      </c>
    </row>
    <row r="164" spans="1:7" ht="26.25">
      <c r="A164" s="29" t="s">
        <v>186</v>
      </c>
      <c r="B164" s="28" t="s">
        <v>178</v>
      </c>
      <c r="C164" s="41">
        <v>44866</v>
      </c>
      <c r="D164" s="37" t="s">
        <v>53</v>
      </c>
      <c r="E164" s="34"/>
      <c r="F164" s="31">
        <v>224.4</v>
      </c>
      <c r="G164" s="31">
        <f t="shared" si="5"/>
        <v>44.88</v>
      </c>
    </row>
    <row r="165" spans="1:7" ht="26.25">
      <c r="A165" s="29" t="s">
        <v>189</v>
      </c>
      <c r="B165" s="28" t="s">
        <v>179</v>
      </c>
      <c r="C165" s="41">
        <v>44866</v>
      </c>
      <c r="D165" s="37" t="s">
        <v>53</v>
      </c>
      <c r="E165" s="34"/>
      <c r="F165" s="31">
        <v>179.52</v>
      </c>
      <c r="G165" s="31">
        <f t="shared" si="5"/>
        <v>35.904</v>
      </c>
    </row>
    <row r="166" spans="1:7" ht="39">
      <c r="A166" s="29" t="s">
        <v>184</v>
      </c>
      <c r="B166" s="42" t="s">
        <v>180</v>
      </c>
      <c r="C166" s="41">
        <v>44866</v>
      </c>
      <c r="D166" s="37" t="s">
        <v>53</v>
      </c>
      <c r="E166" s="34"/>
      <c r="F166" s="31">
        <v>291.72</v>
      </c>
      <c r="G166" s="31">
        <f t="shared" si="5"/>
        <v>58.34400000000001</v>
      </c>
    </row>
    <row r="167" spans="1:7" ht="26.25">
      <c r="A167" s="29" t="s">
        <v>187</v>
      </c>
      <c r="B167" s="28" t="s">
        <v>181</v>
      </c>
      <c r="C167" s="41">
        <v>44866</v>
      </c>
      <c r="D167" s="37" t="s">
        <v>53</v>
      </c>
      <c r="E167" s="34"/>
      <c r="F167" s="31">
        <v>243.1</v>
      </c>
      <c r="G167" s="31">
        <f t="shared" si="5"/>
        <v>48.620000000000005</v>
      </c>
    </row>
    <row r="168" spans="1:7" ht="26.25">
      <c r="A168" s="29" t="s">
        <v>190</v>
      </c>
      <c r="B168" s="28" t="s">
        <v>182</v>
      </c>
      <c r="C168" s="41">
        <v>44866</v>
      </c>
      <c r="D168" s="37" t="s">
        <v>53</v>
      </c>
      <c r="E168" s="34"/>
      <c r="F168" s="31">
        <v>194.48</v>
      </c>
      <c r="G168" s="31">
        <f t="shared" si="5"/>
        <v>38.896</v>
      </c>
    </row>
    <row r="169" spans="1:7" ht="39">
      <c r="A169" s="59" t="s">
        <v>261</v>
      </c>
      <c r="B169" s="67" t="s">
        <v>262</v>
      </c>
      <c r="C169" s="41">
        <v>44866</v>
      </c>
      <c r="D169" s="60" t="s">
        <v>53</v>
      </c>
      <c r="E169" s="62"/>
      <c r="F169" s="61">
        <v>306.24</v>
      </c>
      <c r="G169" s="61">
        <f t="shared" si="5"/>
        <v>61.248000000000005</v>
      </c>
    </row>
    <row r="170" spans="1:7" ht="39">
      <c r="A170" s="59" t="s">
        <v>263</v>
      </c>
      <c r="B170" s="68" t="s">
        <v>264</v>
      </c>
      <c r="C170" s="41">
        <v>44866</v>
      </c>
      <c r="D170" s="60" t="s">
        <v>53</v>
      </c>
      <c r="E170" s="62"/>
      <c r="F170" s="61">
        <v>327.36</v>
      </c>
      <c r="G170" s="61">
        <f t="shared" si="5"/>
        <v>65.47200000000001</v>
      </c>
    </row>
    <row r="171" spans="1:7" ht="32.25" customHeight="1">
      <c r="A171" s="59" t="s">
        <v>269</v>
      </c>
      <c r="B171" s="68" t="s">
        <v>270</v>
      </c>
      <c r="C171" s="41">
        <v>44866</v>
      </c>
      <c r="D171" s="60" t="s">
        <v>53</v>
      </c>
      <c r="E171" s="62"/>
      <c r="F171" s="61">
        <v>278.4</v>
      </c>
      <c r="G171" s="61">
        <f t="shared" si="5"/>
        <v>55.68</v>
      </c>
    </row>
    <row r="172" spans="1:7" ht="39">
      <c r="A172" s="59" t="s">
        <v>271</v>
      </c>
      <c r="B172" s="68" t="s">
        <v>272</v>
      </c>
      <c r="C172" s="41">
        <v>44866</v>
      </c>
      <c r="D172" s="60" t="s">
        <v>53</v>
      </c>
      <c r="E172" s="62"/>
      <c r="F172" s="61">
        <v>297.6</v>
      </c>
      <c r="G172" s="61">
        <f t="shared" si="5"/>
        <v>59.52000000000001</v>
      </c>
    </row>
    <row r="173" spans="1:7" ht="26.25">
      <c r="A173" s="59" t="s">
        <v>277</v>
      </c>
      <c r="B173" s="68" t="s">
        <v>278</v>
      </c>
      <c r="C173" s="41">
        <v>44866</v>
      </c>
      <c r="D173" s="60" t="s">
        <v>53</v>
      </c>
      <c r="E173" s="62"/>
      <c r="F173" s="61">
        <v>222.72</v>
      </c>
      <c r="G173" s="61">
        <f t="shared" si="5"/>
        <v>44.544000000000004</v>
      </c>
    </row>
    <row r="174" spans="1:7" ht="39">
      <c r="A174" s="59" t="s">
        <v>279</v>
      </c>
      <c r="B174" s="68" t="s">
        <v>280</v>
      </c>
      <c r="C174" s="41">
        <v>44866</v>
      </c>
      <c r="D174" s="60" t="s">
        <v>53</v>
      </c>
      <c r="E174" s="62"/>
      <c r="F174" s="61">
        <v>238.02</v>
      </c>
      <c r="G174" s="61">
        <f t="shared" si="5"/>
        <v>47.604000000000006</v>
      </c>
    </row>
    <row r="175" spans="1:7" ht="18">
      <c r="A175" s="52"/>
      <c r="B175" s="53"/>
      <c r="C175" s="49"/>
      <c r="D175" s="24"/>
      <c r="E175" s="50"/>
      <c r="F175" s="51"/>
      <c r="G175" s="51"/>
    </row>
    <row r="176" spans="1:7" ht="18">
      <c r="A176" s="52"/>
      <c r="B176" s="53"/>
      <c r="C176" s="49"/>
      <c r="D176" s="24"/>
      <c r="E176" s="50"/>
      <c r="F176" s="51"/>
      <c r="G176" s="51"/>
    </row>
    <row r="177" spans="1:7" ht="18">
      <c r="A177" s="52"/>
      <c r="B177" s="53"/>
      <c r="C177" s="49"/>
      <c r="D177" s="24"/>
      <c r="E177" s="50"/>
      <c r="F177" s="51"/>
      <c r="G177" s="51"/>
    </row>
    <row r="178" spans="1:7" ht="18">
      <c r="A178" s="14"/>
      <c r="B178" s="16"/>
      <c r="C178" s="17"/>
      <c r="D178" s="18"/>
      <c r="E178" s="19"/>
      <c r="F178" s="20"/>
      <c r="G178" s="51"/>
    </row>
    <row r="179" spans="2:7" ht="18">
      <c r="B179" s="21"/>
      <c r="C179" s="21"/>
      <c r="D179" s="21"/>
      <c r="E179" s="21"/>
      <c r="F179" s="21"/>
      <c r="G179" s="51"/>
    </row>
    <row r="180" spans="2:7" ht="18">
      <c r="B180" s="22"/>
      <c r="C180" s="21"/>
      <c r="D180" s="21"/>
      <c r="E180" s="21"/>
      <c r="F180" s="21"/>
      <c r="G180" s="51"/>
    </row>
    <row r="181" ht="18">
      <c r="G181" s="51"/>
    </row>
    <row r="182" ht="18">
      <c r="G182" s="51"/>
    </row>
    <row r="183" spans="1:7" ht="18">
      <c r="A183" s="13"/>
      <c r="G183" s="51"/>
    </row>
    <row r="184" ht="18">
      <c r="G184" s="51"/>
    </row>
    <row r="185" ht="18">
      <c r="G185" s="51"/>
    </row>
    <row r="186" ht="18">
      <c r="G186" s="51"/>
    </row>
  </sheetData>
  <sheetProtection/>
  <mergeCells count="4">
    <mergeCell ref="A1:G1"/>
    <mergeCell ref="A2:G2"/>
    <mergeCell ref="A3:G3"/>
    <mergeCell ref="A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Vyrvich</dc:creator>
  <cp:keywords/>
  <dc:description/>
  <cp:lastModifiedBy>Kate</cp:lastModifiedBy>
  <cp:lastPrinted>2022-11-11T06:22:14Z</cp:lastPrinted>
  <dcterms:created xsi:type="dcterms:W3CDTF">1998-08-28T04:08:50Z</dcterms:created>
  <dcterms:modified xsi:type="dcterms:W3CDTF">2023-01-31T08:28:36Z</dcterms:modified>
  <cp:category/>
  <cp:version/>
  <cp:contentType/>
  <cp:contentStatus/>
</cp:coreProperties>
</file>